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" windowWidth="11952" windowHeight="6852" tabRatio="917"/>
  </bookViews>
  <sheets>
    <sheet name="OE_SF" sheetId="22" r:id="rId1"/>
    <sheet name="SW_SF" sheetId="20" r:id="rId2"/>
    <sheet name="EB_SF" sheetId="18" r:id="rId3"/>
    <sheet name="PF_SF" sheetId="16" r:id="rId4"/>
    <sheet name="SE_SF" sheetId="14" r:id="rId5"/>
    <sheet name="PS_SF" sheetId="12" r:id="rId6"/>
    <sheet name="DRL_SF" sheetId="10" r:id="rId7"/>
    <sheet name="ODE_SF" sheetId="8" r:id="rId8"/>
    <sheet name="SW_FTE" sheetId="6" r:id="rId9"/>
    <sheet name="EB_FTE" sheetId="4" r:id="rId10"/>
    <sheet name="PH_SF" sheetId="2" r:id="rId11"/>
    <sheet name="Housekeeping" sheetId="26" r:id="rId12"/>
  </sheets>
  <definedNames>
    <definedName name="\a">#REF!</definedName>
    <definedName name="\q">#REF!</definedName>
    <definedName name="BK4.067">#REF!</definedName>
    <definedName name="BK4.068">#REF!</definedName>
    <definedName name="BK4.069">#REF!</definedName>
    <definedName name="BK4.070">#REF!</definedName>
    <definedName name="BK4.071">#REF!</definedName>
    <definedName name="BK4.072">#REF!</definedName>
    <definedName name="BK4.073">#REF!</definedName>
    <definedName name="BK4.074">#REF!</definedName>
    <definedName name="BK4.075">#REF!</definedName>
    <definedName name="BK4.076">#REF!</definedName>
    <definedName name="BK4.077">#REF!</definedName>
    <definedName name="BK4.078">#REF!</definedName>
    <definedName name="BK4.079">#REF!</definedName>
    <definedName name="BK4.080">#REF!</definedName>
    <definedName name="BK4.081">#REF!</definedName>
    <definedName name="BK4.082">#REF!</definedName>
    <definedName name="BK4.083">#REF!</definedName>
    <definedName name="BK4.084">#REF!</definedName>
    <definedName name="BK4.085">#REF!</definedName>
    <definedName name="BK4.086">#REF!</definedName>
    <definedName name="BK4.087">#REF!</definedName>
    <definedName name="BK4.088">#REF!</definedName>
  </definedNames>
  <calcPr calcId="145621"/>
</workbook>
</file>

<file path=xl/calcChain.xml><?xml version="1.0" encoding="utf-8"?>
<calcChain xmlns="http://schemas.openxmlformats.org/spreadsheetml/2006/main">
  <c r="H107" i="2" l="1"/>
  <c r="I107" i="2"/>
  <c r="G107" i="2"/>
  <c r="E107" i="2"/>
  <c r="D107" i="2"/>
  <c r="K107" i="2"/>
  <c r="C107" i="2"/>
  <c r="B107" i="2"/>
  <c r="K106" i="2"/>
  <c r="I106" i="2"/>
  <c r="H106" i="2"/>
  <c r="G106" i="2"/>
  <c r="F106" i="2"/>
  <c r="E106" i="2"/>
  <c r="D106" i="2"/>
  <c r="C106" i="2"/>
  <c r="B106" i="2"/>
  <c r="H105" i="2"/>
  <c r="G105" i="2"/>
  <c r="I105" i="2"/>
  <c r="K105" i="2"/>
  <c r="F105" i="2"/>
  <c r="E105" i="2"/>
  <c r="D105" i="2"/>
  <c r="C105" i="2"/>
  <c r="B105" i="2"/>
  <c r="H104" i="2"/>
  <c r="G104" i="2"/>
  <c r="I104" i="2"/>
  <c r="E104" i="2"/>
  <c r="D104" i="2"/>
  <c r="C104" i="2"/>
  <c r="B104" i="2"/>
  <c r="H103" i="2"/>
  <c r="I103" i="2"/>
  <c r="G103" i="2"/>
  <c r="E103" i="2"/>
  <c r="D103" i="2"/>
  <c r="C103" i="2"/>
  <c r="B103" i="2"/>
  <c r="I102" i="2"/>
  <c r="H102" i="2"/>
  <c r="G102" i="2"/>
  <c r="E102" i="2"/>
  <c r="D102" i="2"/>
  <c r="C102" i="2"/>
  <c r="B102" i="2"/>
  <c r="H101" i="2"/>
  <c r="G101" i="2"/>
  <c r="I101" i="2"/>
  <c r="K101" i="2"/>
  <c r="F101" i="2"/>
  <c r="E101" i="2"/>
  <c r="D101" i="2"/>
  <c r="C101" i="2"/>
  <c r="B101" i="2"/>
  <c r="H100" i="2"/>
  <c r="G100" i="2"/>
  <c r="I100" i="2"/>
  <c r="E100" i="2"/>
  <c r="D100" i="2"/>
  <c r="C100" i="2"/>
  <c r="B100" i="2"/>
  <c r="H99" i="2"/>
  <c r="I99" i="2"/>
  <c r="G99" i="2"/>
  <c r="E99" i="2"/>
  <c r="D99" i="2"/>
  <c r="C99" i="2"/>
  <c r="B99" i="2"/>
  <c r="I98" i="2"/>
  <c r="H98" i="2"/>
  <c r="G98" i="2"/>
  <c r="E98" i="2"/>
  <c r="D98" i="2"/>
  <c r="C98" i="2"/>
  <c r="B98" i="2"/>
  <c r="H97" i="2"/>
  <c r="G97" i="2"/>
  <c r="I97" i="2"/>
  <c r="K97" i="2"/>
  <c r="F97" i="2"/>
  <c r="E97" i="2"/>
  <c r="D97" i="2"/>
  <c r="C97" i="2"/>
  <c r="B97" i="2"/>
  <c r="H96" i="2"/>
  <c r="G96" i="2"/>
  <c r="I96" i="2"/>
  <c r="E96" i="2"/>
  <c r="D96" i="2"/>
  <c r="K96" i="2"/>
  <c r="C96" i="2"/>
  <c r="B96" i="2"/>
  <c r="I95" i="2"/>
  <c r="H95" i="2"/>
  <c r="G95" i="2"/>
  <c r="E95" i="2"/>
  <c r="D95" i="2"/>
  <c r="K95" i="2"/>
  <c r="C95" i="2"/>
  <c r="B95" i="2"/>
  <c r="I94" i="2"/>
  <c r="H94" i="2"/>
  <c r="G94" i="2"/>
  <c r="E94" i="2"/>
  <c r="D94" i="2"/>
  <c r="C94" i="2"/>
  <c r="B94" i="2"/>
  <c r="H93" i="2"/>
  <c r="G93" i="2"/>
  <c r="I93" i="2"/>
  <c r="K93" i="2"/>
  <c r="F93" i="2"/>
  <c r="E93" i="2"/>
  <c r="D93" i="2"/>
  <c r="C93" i="2"/>
  <c r="B93" i="2"/>
  <c r="H92" i="2"/>
  <c r="G92" i="2"/>
  <c r="I92" i="2"/>
  <c r="E92" i="2"/>
  <c r="D92" i="2"/>
  <c r="K92" i="2"/>
  <c r="C92" i="2"/>
  <c r="B92" i="2"/>
  <c r="H91" i="2"/>
  <c r="I91" i="2"/>
  <c r="G91" i="2"/>
  <c r="E91" i="2"/>
  <c r="D91" i="2"/>
  <c r="C91" i="2"/>
  <c r="B91" i="2"/>
  <c r="I90" i="2"/>
  <c r="H90" i="2"/>
  <c r="G90" i="2"/>
  <c r="E90" i="2"/>
  <c r="D90" i="2"/>
  <c r="C90" i="2"/>
  <c r="B90" i="2"/>
  <c r="H89" i="2"/>
  <c r="G89" i="2"/>
  <c r="I89" i="2"/>
  <c r="K89" i="2"/>
  <c r="F89" i="2"/>
  <c r="E89" i="2"/>
  <c r="D89" i="2"/>
  <c r="C89" i="2"/>
  <c r="B89" i="2"/>
  <c r="H88" i="2"/>
  <c r="G88" i="2"/>
  <c r="I88" i="2"/>
  <c r="E88" i="2"/>
  <c r="D88" i="2"/>
  <c r="C88" i="2"/>
  <c r="B88" i="2"/>
  <c r="H87" i="2"/>
  <c r="I87" i="2"/>
  <c r="G87" i="2"/>
  <c r="E87" i="2"/>
  <c r="D87" i="2"/>
  <c r="C87" i="2"/>
  <c r="B87" i="2"/>
  <c r="I86" i="2"/>
  <c r="H86" i="2"/>
  <c r="G86" i="2"/>
  <c r="E86" i="2"/>
  <c r="D86" i="2"/>
  <c r="C86" i="2"/>
  <c r="B86" i="2"/>
  <c r="K85" i="2"/>
  <c r="H85" i="2"/>
  <c r="G85" i="2"/>
  <c r="I85" i="2"/>
  <c r="F85" i="2"/>
  <c r="E85" i="2"/>
  <c r="D85" i="2"/>
  <c r="C85" i="2"/>
  <c r="B85" i="2"/>
  <c r="H84" i="2"/>
  <c r="G84" i="2"/>
  <c r="I84" i="2"/>
  <c r="E84" i="2"/>
  <c r="D84" i="2"/>
  <c r="C84" i="2"/>
  <c r="B84" i="2"/>
  <c r="I83" i="2"/>
  <c r="H83" i="2"/>
  <c r="G83" i="2"/>
  <c r="E83" i="2"/>
  <c r="D83" i="2"/>
  <c r="K83" i="2"/>
  <c r="C83" i="2"/>
  <c r="B83" i="2"/>
  <c r="K82" i="2"/>
  <c r="I82" i="2"/>
  <c r="H82" i="2"/>
  <c r="G82" i="2"/>
  <c r="F82" i="2"/>
  <c r="E82" i="2"/>
  <c r="D82" i="2"/>
  <c r="C82" i="2"/>
  <c r="B82" i="2"/>
  <c r="H81" i="2"/>
  <c r="G81" i="2"/>
  <c r="I81" i="2"/>
  <c r="K81" i="2"/>
  <c r="F81" i="2"/>
  <c r="E81" i="2"/>
  <c r="D81" i="2"/>
  <c r="C81" i="2"/>
  <c r="B81" i="2"/>
  <c r="H80" i="2"/>
  <c r="G80" i="2"/>
  <c r="I80" i="2"/>
  <c r="E80" i="2"/>
  <c r="D80" i="2"/>
  <c r="C80" i="2"/>
  <c r="B80" i="2"/>
  <c r="H79" i="2"/>
  <c r="I79" i="2"/>
  <c r="G79" i="2"/>
  <c r="E79" i="2"/>
  <c r="D79" i="2"/>
  <c r="C79" i="2"/>
  <c r="B79" i="2"/>
  <c r="I78" i="2"/>
  <c r="H78" i="2"/>
  <c r="G78" i="2"/>
  <c r="E78" i="2"/>
  <c r="D78" i="2"/>
  <c r="C78" i="2"/>
  <c r="B78" i="2"/>
  <c r="K77" i="2"/>
  <c r="H77" i="2"/>
  <c r="G77" i="2"/>
  <c r="I77" i="2"/>
  <c r="F77" i="2"/>
  <c r="E77" i="2"/>
  <c r="D77" i="2"/>
  <c r="C77" i="2"/>
  <c r="B77" i="2"/>
  <c r="H76" i="2"/>
  <c r="G76" i="2"/>
  <c r="I76" i="2"/>
  <c r="E76" i="2"/>
  <c r="D76" i="2"/>
  <c r="C76" i="2"/>
  <c r="B76" i="2"/>
  <c r="H75" i="2"/>
  <c r="I75" i="2"/>
  <c r="G75" i="2"/>
  <c r="E75" i="2"/>
  <c r="D75" i="2"/>
  <c r="C75" i="2"/>
  <c r="B75" i="2"/>
  <c r="I74" i="2"/>
  <c r="H74" i="2"/>
  <c r="G74" i="2"/>
  <c r="E74" i="2"/>
  <c r="D74" i="2"/>
  <c r="C74" i="2"/>
  <c r="B74" i="2"/>
  <c r="H73" i="2"/>
  <c r="G73" i="2"/>
  <c r="I73" i="2"/>
  <c r="K73" i="2"/>
  <c r="F73" i="2"/>
  <c r="E73" i="2"/>
  <c r="D73" i="2"/>
  <c r="C73" i="2"/>
  <c r="B73" i="2"/>
  <c r="H72" i="2"/>
  <c r="G72" i="2"/>
  <c r="I72" i="2"/>
  <c r="E72" i="2"/>
  <c r="D72" i="2"/>
  <c r="C72" i="2"/>
  <c r="B72" i="2"/>
  <c r="H71" i="2"/>
  <c r="I71" i="2"/>
  <c r="G71" i="2"/>
  <c r="E71" i="2"/>
  <c r="D71" i="2"/>
  <c r="C71" i="2"/>
  <c r="B71" i="2"/>
  <c r="I70" i="2"/>
  <c r="H70" i="2"/>
  <c r="G70" i="2"/>
  <c r="E70" i="2"/>
  <c r="D70" i="2"/>
  <c r="C70" i="2"/>
  <c r="B70" i="2"/>
  <c r="K69" i="2"/>
  <c r="H69" i="2"/>
  <c r="G69" i="2"/>
  <c r="I69" i="2"/>
  <c r="F69" i="2"/>
  <c r="E69" i="2"/>
  <c r="D69" i="2"/>
  <c r="C69" i="2"/>
  <c r="B69" i="2"/>
  <c r="H68" i="2"/>
  <c r="G68" i="2"/>
  <c r="I68" i="2"/>
  <c r="E68" i="2"/>
  <c r="D68" i="2"/>
  <c r="C68" i="2"/>
  <c r="B68" i="2"/>
  <c r="H67" i="2"/>
  <c r="I67" i="2"/>
  <c r="G67" i="2"/>
  <c r="E67" i="2"/>
  <c r="D67" i="2"/>
  <c r="C67" i="2"/>
  <c r="B67" i="2"/>
  <c r="I66" i="2"/>
  <c r="H66" i="2"/>
  <c r="G66" i="2"/>
  <c r="E66" i="2"/>
  <c r="D66" i="2"/>
  <c r="C66" i="2"/>
  <c r="B66" i="2"/>
  <c r="H65" i="2"/>
  <c r="G65" i="2"/>
  <c r="I65" i="2"/>
  <c r="K65" i="2"/>
  <c r="F65" i="2"/>
  <c r="E65" i="2"/>
  <c r="D65" i="2"/>
  <c r="C65" i="2"/>
  <c r="B65" i="2"/>
  <c r="H64" i="2"/>
  <c r="G64" i="2"/>
  <c r="I64" i="2"/>
  <c r="E64" i="2"/>
  <c r="D64" i="2"/>
  <c r="C64" i="2"/>
  <c r="B64" i="2"/>
  <c r="H63" i="2"/>
  <c r="I63" i="2"/>
  <c r="G63" i="2"/>
  <c r="E63" i="2"/>
  <c r="D63" i="2"/>
  <c r="C63" i="2"/>
  <c r="B63" i="2"/>
  <c r="I62" i="2"/>
  <c r="H62" i="2"/>
  <c r="G62" i="2"/>
  <c r="E62" i="2"/>
  <c r="D62" i="2"/>
  <c r="C62" i="2"/>
  <c r="B62" i="2"/>
  <c r="H61" i="2"/>
  <c r="G61" i="2"/>
  <c r="I61" i="2"/>
  <c r="K61" i="2"/>
  <c r="F61" i="2"/>
  <c r="E61" i="2"/>
  <c r="D61" i="2"/>
  <c r="C61" i="2"/>
  <c r="B61" i="2"/>
  <c r="H60" i="2"/>
  <c r="G60" i="2"/>
  <c r="I60" i="2"/>
  <c r="E60" i="2"/>
  <c r="D60" i="2"/>
  <c r="K60" i="2"/>
  <c r="C60" i="2"/>
  <c r="B60" i="2"/>
  <c r="H59" i="2"/>
  <c r="I59" i="2"/>
  <c r="G59" i="2"/>
  <c r="E59" i="2"/>
  <c r="D59" i="2"/>
  <c r="C59" i="2"/>
  <c r="B59" i="2"/>
  <c r="I58" i="2"/>
  <c r="H58" i="2"/>
  <c r="G58" i="2"/>
  <c r="E58" i="2"/>
  <c r="D58" i="2"/>
  <c r="C58" i="2"/>
  <c r="B58" i="2"/>
  <c r="H57" i="2"/>
  <c r="G57" i="2"/>
  <c r="I57" i="2"/>
  <c r="K57" i="2"/>
  <c r="F57" i="2"/>
  <c r="E57" i="2"/>
  <c r="D57" i="2"/>
  <c r="C57" i="2"/>
  <c r="B57" i="2"/>
  <c r="H56" i="2"/>
  <c r="G56" i="2"/>
  <c r="I56" i="2"/>
  <c r="E56" i="2"/>
  <c r="D56" i="2"/>
  <c r="C56" i="2"/>
  <c r="B56" i="2"/>
  <c r="H55" i="2"/>
  <c r="I55" i="2"/>
  <c r="G55" i="2"/>
  <c r="E55" i="2"/>
  <c r="D55" i="2"/>
  <c r="C55" i="2"/>
  <c r="B55" i="2"/>
  <c r="I54" i="2"/>
  <c r="H54" i="2"/>
  <c r="G54" i="2"/>
  <c r="E54" i="2"/>
  <c r="D54" i="2"/>
  <c r="C54" i="2"/>
  <c r="B54" i="2"/>
  <c r="H53" i="2"/>
  <c r="G53" i="2"/>
  <c r="I53" i="2"/>
  <c r="K53" i="2"/>
  <c r="F53" i="2"/>
  <c r="E53" i="2"/>
  <c r="D53" i="2"/>
  <c r="C53" i="2"/>
  <c r="B53" i="2"/>
  <c r="H52" i="2"/>
  <c r="G52" i="2"/>
  <c r="I52" i="2"/>
  <c r="E52" i="2"/>
  <c r="D52" i="2"/>
  <c r="C52" i="2"/>
  <c r="B52" i="2"/>
  <c r="I51" i="2"/>
  <c r="H51" i="2"/>
  <c r="G51" i="2"/>
  <c r="E51" i="2"/>
  <c r="D51" i="2"/>
  <c r="K51" i="2"/>
  <c r="C51" i="2"/>
  <c r="B51" i="2"/>
  <c r="I50" i="2"/>
  <c r="H50" i="2"/>
  <c r="G50" i="2"/>
  <c r="E50" i="2"/>
  <c r="D50" i="2"/>
  <c r="C50" i="2"/>
  <c r="B50" i="2"/>
  <c r="H49" i="2"/>
  <c r="G49" i="2"/>
  <c r="I49" i="2"/>
  <c r="K49" i="2"/>
  <c r="F49" i="2"/>
  <c r="E49" i="2"/>
  <c r="D49" i="2"/>
  <c r="C49" i="2"/>
  <c r="B49" i="2"/>
  <c r="H48" i="2"/>
  <c r="G48" i="2"/>
  <c r="I48" i="2"/>
  <c r="E48" i="2"/>
  <c r="D48" i="2"/>
  <c r="K48" i="2"/>
  <c r="C48" i="2"/>
  <c r="B48" i="2"/>
  <c r="H47" i="2"/>
  <c r="I47" i="2"/>
  <c r="G47" i="2"/>
  <c r="E47" i="2"/>
  <c r="D47" i="2"/>
  <c r="C47" i="2"/>
  <c r="B47" i="2"/>
  <c r="I46" i="2"/>
  <c r="H46" i="2"/>
  <c r="G46" i="2"/>
  <c r="E46" i="2"/>
  <c r="D46" i="2"/>
  <c r="C46" i="2"/>
  <c r="B46" i="2"/>
  <c r="H45" i="2"/>
  <c r="G45" i="2"/>
  <c r="I45" i="2"/>
  <c r="K45" i="2"/>
  <c r="F45" i="2"/>
  <c r="E45" i="2"/>
  <c r="D45" i="2"/>
  <c r="C45" i="2"/>
  <c r="B45" i="2"/>
  <c r="H44" i="2"/>
  <c r="G44" i="2"/>
  <c r="I44" i="2"/>
  <c r="E44" i="2"/>
  <c r="D44" i="2"/>
  <c r="C44" i="2"/>
  <c r="B44" i="2"/>
  <c r="I43" i="2"/>
  <c r="H43" i="2"/>
  <c r="G43" i="2"/>
  <c r="E43" i="2"/>
  <c r="D43" i="2"/>
  <c r="K43" i="2"/>
  <c r="C43" i="2"/>
  <c r="B43" i="2"/>
  <c r="I42" i="2"/>
  <c r="H42" i="2"/>
  <c r="G42" i="2"/>
  <c r="E42" i="2"/>
  <c r="D42" i="2"/>
  <c r="C42" i="2"/>
  <c r="B42" i="2"/>
  <c r="H41" i="2"/>
  <c r="G41" i="2"/>
  <c r="I41" i="2"/>
  <c r="K41" i="2"/>
  <c r="F41" i="2"/>
  <c r="E41" i="2"/>
  <c r="D41" i="2"/>
  <c r="C41" i="2"/>
  <c r="B41" i="2"/>
  <c r="H40" i="2"/>
  <c r="G40" i="2"/>
  <c r="I40" i="2"/>
  <c r="E40" i="2"/>
  <c r="D40" i="2"/>
  <c r="C40" i="2"/>
  <c r="B40" i="2"/>
  <c r="H39" i="2"/>
  <c r="I39" i="2"/>
  <c r="G39" i="2"/>
  <c r="E39" i="2"/>
  <c r="D39" i="2"/>
  <c r="C39" i="2"/>
  <c r="B39" i="2"/>
  <c r="I38" i="2"/>
  <c r="H38" i="2"/>
  <c r="G38" i="2"/>
  <c r="E38" i="2"/>
  <c r="D38" i="2"/>
  <c r="C38" i="2"/>
  <c r="B38" i="2"/>
  <c r="H37" i="2"/>
  <c r="G37" i="2"/>
  <c r="I37" i="2"/>
  <c r="K37" i="2"/>
  <c r="F37" i="2"/>
  <c r="E37" i="2"/>
  <c r="D37" i="2"/>
  <c r="C37" i="2"/>
  <c r="B37" i="2"/>
  <c r="H36" i="2"/>
  <c r="G36" i="2"/>
  <c r="I36" i="2"/>
  <c r="E36" i="2"/>
  <c r="D36" i="2"/>
  <c r="C36" i="2"/>
  <c r="B36" i="2"/>
  <c r="H35" i="2"/>
  <c r="I35" i="2"/>
  <c r="G35" i="2"/>
  <c r="E35" i="2"/>
  <c r="D35" i="2"/>
  <c r="K35" i="2"/>
  <c r="C35" i="2"/>
  <c r="B35" i="2"/>
  <c r="I34" i="2"/>
  <c r="H34" i="2"/>
  <c r="G34" i="2"/>
  <c r="E34" i="2"/>
  <c r="D34" i="2"/>
  <c r="C34" i="2"/>
  <c r="B34" i="2"/>
  <c r="H33" i="2"/>
  <c r="G33" i="2"/>
  <c r="I33" i="2"/>
  <c r="K33" i="2"/>
  <c r="F33" i="2"/>
  <c r="E33" i="2"/>
  <c r="D33" i="2"/>
  <c r="C33" i="2"/>
  <c r="B33" i="2"/>
  <c r="H32" i="2"/>
  <c r="G32" i="2"/>
  <c r="I32" i="2"/>
  <c r="E32" i="2"/>
  <c r="D32" i="2"/>
  <c r="C32" i="2"/>
  <c r="B32" i="2"/>
  <c r="H31" i="2"/>
  <c r="I31" i="2"/>
  <c r="G31" i="2"/>
  <c r="E31" i="2"/>
  <c r="D31" i="2"/>
  <c r="C31" i="2"/>
  <c r="B31" i="2"/>
  <c r="K30" i="2"/>
  <c r="I30" i="2"/>
  <c r="H30" i="2"/>
  <c r="G30" i="2"/>
  <c r="F30" i="2"/>
  <c r="E30" i="2"/>
  <c r="D30" i="2"/>
  <c r="C30" i="2"/>
  <c r="B30" i="2"/>
  <c r="H29" i="2"/>
  <c r="G29" i="2"/>
  <c r="I29" i="2"/>
  <c r="K29" i="2"/>
  <c r="F29" i="2"/>
  <c r="E29" i="2"/>
  <c r="D29" i="2"/>
  <c r="C29" i="2"/>
  <c r="B29" i="2"/>
  <c r="H28" i="2"/>
  <c r="G28" i="2"/>
  <c r="I28" i="2"/>
  <c r="E28" i="2"/>
  <c r="D28" i="2"/>
  <c r="C28" i="2"/>
  <c r="B28" i="2"/>
  <c r="H27" i="2"/>
  <c r="I27" i="2"/>
  <c r="G27" i="2"/>
  <c r="E27" i="2"/>
  <c r="D27" i="2"/>
  <c r="C27" i="2"/>
  <c r="B27" i="2"/>
  <c r="K26" i="2"/>
  <c r="I26" i="2"/>
  <c r="H26" i="2"/>
  <c r="G26" i="2"/>
  <c r="F26" i="2"/>
  <c r="E26" i="2"/>
  <c r="D26" i="2"/>
  <c r="C26" i="2"/>
  <c r="B26" i="2"/>
  <c r="H25" i="2"/>
  <c r="G25" i="2"/>
  <c r="I25" i="2"/>
  <c r="K25" i="2"/>
  <c r="F25" i="2"/>
  <c r="E25" i="2"/>
  <c r="D25" i="2"/>
  <c r="C25" i="2"/>
  <c r="B25" i="2"/>
  <c r="H24" i="2"/>
  <c r="G24" i="2"/>
  <c r="I24" i="2"/>
  <c r="E24" i="2"/>
  <c r="D24" i="2"/>
  <c r="C24" i="2"/>
  <c r="B24" i="2"/>
  <c r="H23" i="2"/>
  <c r="I23" i="2"/>
  <c r="G23" i="2"/>
  <c r="E23" i="2"/>
  <c r="D23" i="2"/>
  <c r="C23" i="2"/>
  <c r="B23" i="2"/>
  <c r="I22" i="2"/>
  <c r="H22" i="2"/>
  <c r="G22" i="2"/>
  <c r="E22" i="2"/>
  <c r="D22" i="2"/>
  <c r="C22" i="2"/>
  <c r="B22" i="2"/>
  <c r="H21" i="2"/>
  <c r="G21" i="2"/>
  <c r="I21" i="2"/>
  <c r="K21" i="2"/>
  <c r="F21" i="2"/>
  <c r="E21" i="2"/>
  <c r="D21" i="2"/>
  <c r="C21" i="2"/>
  <c r="B21" i="2"/>
  <c r="H20" i="2"/>
  <c r="G20" i="2"/>
  <c r="I20" i="2"/>
  <c r="E20" i="2"/>
  <c r="D20" i="2"/>
  <c r="C20" i="2"/>
  <c r="B20" i="2"/>
  <c r="H19" i="2"/>
  <c r="I19" i="2"/>
  <c r="G19" i="2"/>
  <c r="E19" i="2"/>
  <c r="D19" i="2"/>
  <c r="C19" i="2"/>
  <c r="B19" i="2"/>
  <c r="I18" i="2"/>
  <c r="H18" i="2"/>
  <c r="G18" i="2"/>
  <c r="E18" i="2"/>
  <c r="D18" i="2"/>
  <c r="C18" i="2"/>
  <c r="B18" i="2"/>
  <c r="H17" i="2"/>
  <c r="G17" i="2"/>
  <c r="I17" i="2"/>
  <c r="K17" i="2"/>
  <c r="F17" i="2"/>
  <c r="E17" i="2"/>
  <c r="D17" i="2"/>
  <c r="C17" i="2"/>
  <c r="B17" i="2"/>
  <c r="H16" i="2"/>
  <c r="G16" i="2"/>
  <c r="I16" i="2"/>
  <c r="E16" i="2"/>
  <c r="D16" i="2"/>
  <c r="C16" i="2"/>
  <c r="B16" i="2"/>
  <c r="I15" i="2"/>
  <c r="H15" i="2"/>
  <c r="G15" i="2"/>
  <c r="E15" i="2"/>
  <c r="D15" i="2"/>
  <c r="K15" i="2"/>
  <c r="C15" i="2"/>
  <c r="B15" i="2"/>
  <c r="I14" i="2"/>
  <c r="H14" i="2"/>
  <c r="G14" i="2"/>
  <c r="E14" i="2"/>
  <c r="D14" i="2"/>
  <c r="C14" i="2"/>
  <c r="B14" i="2"/>
  <c r="K13" i="2"/>
  <c r="H13" i="2"/>
  <c r="G13" i="2"/>
  <c r="I13" i="2"/>
  <c r="F13" i="2"/>
  <c r="E13" i="2"/>
  <c r="D13" i="2"/>
  <c r="C13" i="2"/>
  <c r="B13" i="2"/>
  <c r="H12" i="2"/>
  <c r="G12" i="2"/>
  <c r="I12" i="2"/>
  <c r="E12" i="2"/>
  <c r="D12" i="2"/>
  <c r="C12" i="2"/>
  <c r="B12" i="2"/>
  <c r="H11" i="2"/>
  <c r="I11" i="2"/>
  <c r="G11" i="2"/>
  <c r="E11" i="2"/>
  <c r="D11" i="2"/>
  <c r="C11" i="2"/>
  <c r="B11" i="2"/>
  <c r="H107" i="4"/>
  <c r="I107" i="4"/>
  <c r="G107" i="4"/>
  <c r="E107" i="4"/>
  <c r="D107" i="4"/>
  <c r="K107" i="4"/>
  <c r="C107" i="4"/>
  <c r="B107" i="4"/>
  <c r="K106" i="4"/>
  <c r="I106" i="4"/>
  <c r="H106" i="4"/>
  <c r="G106" i="4"/>
  <c r="F106" i="4"/>
  <c r="E106" i="4"/>
  <c r="D106" i="4"/>
  <c r="C106" i="4"/>
  <c r="B106" i="4"/>
  <c r="H105" i="4"/>
  <c r="G105" i="4"/>
  <c r="I105" i="4"/>
  <c r="E105" i="4"/>
  <c r="D105" i="4"/>
  <c r="C105" i="4"/>
  <c r="B105" i="4"/>
  <c r="I104" i="4"/>
  <c r="H104" i="4"/>
  <c r="G104" i="4"/>
  <c r="E104" i="4"/>
  <c r="D104" i="4"/>
  <c r="K104" i="4"/>
  <c r="C104" i="4"/>
  <c r="B104" i="4"/>
  <c r="I103" i="4"/>
  <c r="H103" i="4"/>
  <c r="G103" i="4"/>
  <c r="E103" i="4"/>
  <c r="F103" i="4"/>
  <c r="D103" i="4"/>
  <c r="K103" i="4"/>
  <c r="C103" i="4"/>
  <c r="B103" i="4"/>
  <c r="H102" i="4"/>
  <c r="G102" i="4"/>
  <c r="I102" i="4"/>
  <c r="K102" i="4"/>
  <c r="F102" i="4"/>
  <c r="E102" i="4"/>
  <c r="D102" i="4"/>
  <c r="C102" i="4"/>
  <c r="B102" i="4"/>
  <c r="H101" i="4"/>
  <c r="G101" i="4"/>
  <c r="I101" i="4"/>
  <c r="E101" i="4"/>
  <c r="D101" i="4"/>
  <c r="C101" i="4"/>
  <c r="B101" i="4"/>
  <c r="H100" i="4"/>
  <c r="I100" i="4"/>
  <c r="G100" i="4"/>
  <c r="E100" i="4"/>
  <c r="D100" i="4"/>
  <c r="C100" i="4"/>
  <c r="B100" i="4"/>
  <c r="I99" i="4"/>
  <c r="H99" i="4"/>
  <c r="G99" i="4"/>
  <c r="E99" i="4"/>
  <c r="D99" i="4"/>
  <c r="C99" i="4"/>
  <c r="B99" i="4"/>
  <c r="H98" i="4"/>
  <c r="G98" i="4"/>
  <c r="I98" i="4"/>
  <c r="K98" i="4"/>
  <c r="F98" i="4"/>
  <c r="E98" i="4"/>
  <c r="D98" i="4"/>
  <c r="C98" i="4"/>
  <c r="B98" i="4"/>
  <c r="H97" i="4"/>
  <c r="G97" i="4"/>
  <c r="I97" i="4"/>
  <c r="E97" i="4"/>
  <c r="D97" i="4"/>
  <c r="C97" i="4"/>
  <c r="B97" i="4"/>
  <c r="I96" i="4"/>
  <c r="H96" i="4"/>
  <c r="G96" i="4"/>
  <c r="E96" i="4"/>
  <c r="D96" i="4"/>
  <c r="K96" i="4"/>
  <c r="C96" i="4"/>
  <c r="B96" i="4"/>
  <c r="K95" i="4"/>
  <c r="I95" i="4"/>
  <c r="H95" i="4"/>
  <c r="G95" i="4"/>
  <c r="F95" i="4"/>
  <c r="E95" i="4"/>
  <c r="D95" i="4"/>
  <c r="C95" i="4"/>
  <c r="B95" i="4"/>
  <c r="H94" i="4"/>
  <c r="G94" i="4"/>
  <c r="I94" i="4"/>
  <c r="K94" i="4"/>
  <c r="F94" i="4"/>
  <c r="E94" i="4"/>
  <c r="D94" i="4"/>
  <c r="C94" i="4"/>
  <c r="B94" i="4"/>
  <c r="H93" i="4"/>
  <c r="G93" i="4"/>
  <c r="I93" i="4"/>
  <c r="E93" i="4"/>
  <c r="D93" i="4"/>
  <c r="C93" i="4"/>
  <c r="B93" i="4"/>
  <c r="I92" i="4"/>
  <c r="H92" i="4"/>
  <c r="G92" i="4"/>
  <c r="E92" i="4"/>
  <c r="D92" i="4"/>
  <c r="K92" i="4"/>
  <c r="C92" i="4"/>
  <c r="B92" i="4"/>
  <c r="I91" i="4"/>
  <c r="H91" i="4"/>
  <c r="G91" i="4"/>
  <c r="E91" i="4"/>
  <c r="D91" i="4"/>
  <c r="C91" i="4"/>
  <c r="B91" i="4"/>
  <c r="H90" i="4"/>
  <c r="G90" i="4"/>
  <c r="I90" i="4"/>
  <c r="K90" i="4"/>
  <c r="F90" i="4"/>
  <c r="E90" i="4"/>
  <c r="D90" i="4"/>
  <c r="C90" i="4"/>
  <c r="B90" i="4"/>
  <c r="H89" i="4"/>
  <c r="G89" i="4"/>
  <c r="I89" i="4"/>
  <c r="E89" i="4"/>
  <c r="D89" i="4"/>
  <c r="C89" i="4"/>
  <c r="B89" i="4"/>
  <c r="H88" i="4"/>
  <c r="I88" i="4"/>
  <c r="G88" i="4"/>
  <c r="E88" i="4"/>
  <c r="D88" i="4"/>
  <c r="C88" i="4"/>
  <c r="B88" i="4"/>
  <c r="I87" i="4"/>
  <c r="H87" i="4"/>
  <c r="G87" i="4"/>
  <c r="E87" i="4"/>
  <c r="D87" i="4"/>
  <c r="C87" i="4"/>
  <c r="B87" i="4"/>
  <c r="H86" i="4"/>
  <c r="G86" i="4"/>
  <c r="I86" i="4"/>
  <c r="K86" i="4"/>
  <c r="F86" i="4"/>
  <c r="E86" i="4"/>
  <c r="D86" i="4"/>
  <c r="C86" i="4"/>
  <c r="B86" i="4"/>
  <c r="H85" i="4"/>
  <c r="G85" i="4"/>
  <c r="I85" i="4"/>
  <c r="E85" i="4"/>
  <c r="D85" i="4"/>
  <c r="K85" i="4"/>
  <c r="C85" i="4"/>
  <c r="B85" i="4"/>
  <c r="H84" i="4"/>
  <c r="I84" i="4"/>
  <c r="G84" i="4"/>
  <c r="E84" i="4"/>
  <c r="D84" i="4"/>
  <c r="C84" i="4"/>
  <c r="B84" i="4"/>
  <c r="K83" i="4"/>
  <c r="I83" i="4"/>
  <c r="H83" i="4"/>
  <c r="G83" i="4"/>
  <c r="F83" i="4"/>
  <c r="E83" i="4"/>
  <c r="D83" i="4"/>
  <c r="C83" i="4"/>
  <c r="B83" i="4"/>
  <c r="K82" i="4"/>
  <c r="H82" i="4"/>
  <c r="G82" i="4"/>
  <c r="I82" i="4"/>
  <c r="F82" i="4"/>
  <c r="E82" i="4"/>
  <c r="D82" i="4"/>
  <c r="C82" i="4"/>
  <c r="B82" i="4"/>
  <c r="H81" i="4"/>
  <c r="G81" i="4"/>
  <c r="I81" i="4"/>
  <c r="E81" i="4"/>
  <c r="D81" i="4"/>
  <c r="C81" i="4"/>
  <c r="B81" i="4"/>
  <c r="H80" i="4"/>
  <c r="I80" i="4"/>
  <c r="G80" i="4"/>
  <c r="E80" i="4"/>
  <c r="D80" i="4"/>
  <c r="C80" i="4"/>
  <c r="B80" i="4"/>
  <c r="I79" i="4"/>
  <c r="H79" i="4"/>
  <c r="G79" i="4"/>
  <c r="E79" i="4"/>
  <c r="D79" i="4"/>
  <c r="C79" i="4"/>
  <c r="B79" i="4"/>
  <c r="H78" i="4"/>
  <c r="G78" i="4"/>
  <c r="I78" i="4"/>
  <c r="K78" i="4"/>
  <c r="F78" i="4"/>
  <c r="E78" i="4"/>
  <c r="D78" i="4"/>
  <c r="C78" i="4"/>
  <c r="B78" i="4"/>
  <c r="H77" i="4"/>
  <c r="G77" i="4"/>
  <c r="I77" i="4"/>
  <c r="E77" i="4"/>
  <c r="D77" i="4"/>
  <c r="K77" i="4"/>
  <c r="C77" i="4"/>
  <c r="B77" i="4"/>
  <c r="H76" i="4"/>
  <c r="I76" i="4"/>
  <c r="G76" i="4"/>
  <c r="E76" i="4"/>
  <c r="D76" i="4"/>
  <c r="C76" i="4"/>
  <c r="B76" i="4"/>
  <c r="I75" i="4"/>
  <c r="H75" i="4"/>
  <c r="G75" i="4"/>
  <c r="E75" i="4"/>
  <c r="D75" i="4"/>
  <c r="C75" i="4"/>
  <c r="B75" i="4"/>
  <c r="H74" i="4"/>
  <c r="G74" i="4"/>
  <c r="I74" i="4"/>
  <c r="K74" i="4"/>
  <c r="F74" i="4"/>
  <c r="E74" i="4"/>
  <c r="D74" i="4"/>
  <c r="C74" i="4"/>
  <c r="B74" i="4"/>
  <c r="H73" i="4"/>
  <c r="G73" i="4"/>
  <c r="I73" i="4"/>
  <c r="E73" i="4"/>
  <c r="D73" i="4"/>
  <c r="C73" i="4"/>
  <c r="B73" i="4"/>
  <c r="H72" i="4"/>
  <c r="I72" i="4"/>
  <c r="G72" i="4"/>
  <c r="E72" i="4"/>
  <c r="D72" i="4"/>
  <c r="C72" i="4"/>
  <c r="B72" i="4"/>
  <c r="I71" i="4"/>
  <c r="H71" i="4"/>
  <c r="G71" i="4"/>
  <c r="E71" i="4"/>
  <c r="D71" i="4"/>
  <c r="C71" i="4"/>
  <c r="B71" i="4"/>
  <c r="H70" i="4"/>
  <c r="G70" i="4"/>
  <c r="I70" i="4"/>
  <c r="K70" i="4"/>
  <c r="F70" i="4"/>
  <c r="E70" i="4"/>
  <c r="D70" i="4"/>
  <c r="C70" i="4"/>
  <c r="B70" i="4"/>
  <c r="H69" i="4"/>
  <c r="G69" i="4"/>
  <c r="I69" i="4"/>
  <c r="E69" i="4"/>
  <c r="D69" i="4"/>
  <c r="K69" i="4"/>
  <c r="C69" i="4"/>
  <c r="B69" i="4"/>
  <c r="H68" i="4"/>
  <c r="I68" i="4"/>
  <c r="G68" i="4"/>
  <c r="E68" i="4"/>
  <c r="D68" i="4"/>
  <c r="C68" i="4"/>
  <c r="B68" i="4"/>
  <c r="I67" i="4"/>
  <c r="H67" i="4"/>
  <c r="G67" i="4"/>
  <c r="E67" i="4"/>
  <c r="D67" i="4"/>
  <c r="C67" i="4"/>
  <c r="B67" i="4"/>
  <c r="H66" i="4"/>
  <c r="G66" i="4"/>
  <c r="I66" i="4"/>
  <c r="K66" i="4"/>
  <c r="F66" i="4"/>
  <c r="E66" i="4"/>
  <c r="D66" i="4"/>
  <c r="C66" i="4"/>
  <c r="B66" i="4"/>
  <c r="H65" i="4"/>
  <c r="G65" i="4"/>
  <c r="I65" i="4"/>
  <c r="E65" i="4"/>
  <c r="D65" i="4"/>
  <c r="C65" i="4"/>
  <c r="B65" i="4"/>
  <c r="H64" i="4"/>
  <c r="I64" i="4"/>
  <c r="G64" i="4"/>
  <c r="E64" i="4"/>
  <c r="D64" i="4"/>
  <c r="C64" i="4"/>
  <c r="B64" i="4"/>
  <c r="I63" i="4"/>
  <c r="H63" i="4"/>
  <c r="G63" i="4"/>
  <c r="E63" i="4"/>
  <c r="D63" i="4"/>
  <c r="C63" i="4"/>
  <c r="B63" i="4"/>
  <c r="H62" i="4"/>
  <c r="G62" i="4"/>
  <c r="I62" i="4"/>
  <c r="K62" i="4"/>
  <c r="F62" i="4"/>
  <c r="E62" i="4"/>
  <c r="D62" i="4"/>
  <c r="C62" i="4"/>
  <c r="B62" i="4"/>
  <c r="H61" i="4"/>
  <c r="G61" i="4"/>
  <c r="I61" i="4"/>
  <c r="E61" i="4"/>
  <c r="D61" i="4"/>
  <c r="C61" i="4"/>
  <c r="B61" i="4"/>
  <c r="I60" i="4"/>
  <c r="H60" i="4"/>
  <c r="G60" i="4"/>
  <c r="E60" i="4"/>
  <c r="D60" i="4"/>
  <c r="K60" i="4"/>
  <c r="C60" i="4"/>
  <c r="B60" i="4"/>
  <c r="I59" i="4"/>
  <c r="H59" i="4"/>
  <c r="G59" i="4"/>
  <c r="E59" i="4"/>
  <c r="D59" i="4"/>
  <c r="C59" i="4"/>
  <c r="B59" i="4"/>
  <c r="H58" i="4"/>
  <c r="G58" i="4"/>
  <c r="I58" i="4"/>
  <c r="K58" i="4"/>
  <c r="F58" i="4"/>
  <c r="E58" i="4"/>
  <c r="D58" i="4"/>
  <c r="C58" i="4"/>
  <c r="B58" i="4"/>
  <c r="H57" i="4"/>
  <c r="G57" i="4"/>
  <c r="I57" i="4"/>
  <c r="E57" i="4"/>
  <c r="D57" i="4"/>
  <c r="C57" i="4"/>
  <c r="B57" i="4"/>
  <c r="H56" i="4"/>
  <c r="I56" i="4"/>
  <c r="G56" i="4"/>
  <c r="E56" i="4"/>
  <c r="D56" i="4"/>
  <c r="C56" i="4"/>
  <c r="B56" i="4"/>
  <c r="I55" i="4"/>
  <c r="H55" i="4"/>
  <c r="G55" i="4"/>
  <c r="E55" i="4"/>
  <c r="D55" i="4"/>
  <c r="C55" i="4"/>
  <c r="B55" i="4"/>
  <c r="H54" i="4"/>
  <c r="G54" i="4"/>
  <c r="I54" i="4"/>
  <c r="K54" i="4"/>
  <c r="F54" i="4"/>
  <c r="E54" i="4"/>
  <c r="D54" i="4"/>
  <c r="C54" i="4"/>
  <c r="B54" i="4"/>
  <c r="H53" i="4"/>
  <c r="G53" i="4"/>
  <c r="I53" i="4"/>
  <c r="E53" i="4"/>
  <c r="D53" i="4"/>
  <c r="C53" i="4"/>
  <c r="B53" i="4"/>
  <c r="H52" i="4"/>
  <c r="I52" i="4"/>
  <c r="G52" i="4"/>
  <c r="E52" i="4"/>
  <c r="D52" i="4"/>
  <c r="C52" i="4"/>
  <c r="B52" i="4"/>
  <c r="I51" i="4"/>
  <c r="H51" i="4"/>
  <c r="G51" i="4"/>
  <c r="E51" i="4"/>
  <c r="K51" i="4"/>
  <c r="D51" i="4"/>
  <c r="C51" i="4"/>
  <c r="B51" i="4"/>
  <c r="H50" i="4"/>
  <c r="G50" i="4"/>
  <c r="I50" i="4"/>
  <c r="K50" i="4"/>
  <c r="F50" i="4"/>
  <c r="E50" i="4"/>
  <c r="D50" i="4"/>
  <c r="C50" i="4"/>
  <c r="B50" i="4"/>
  <c r="H49" i="4"/>
  <c r="G49" i="4"/>
  <c r="I49" i="4"/>
  <c r="E49" i="4"/>
  <c r="D49" i="4"/>
  <c r="C49" i="4"/>
  <c r="B49" i="4"/>
  <c r="I48" i="4"/>
  <c r="H48" i="4"/>
  <c r="G48" i="4"/>
  <c r="E48" i="4"/>
  <c r="D48" i="4"/>
  <c r="K48" i="4"/>
  <c r="C48" i="4"/>
  <c r="B48" i="4"/>
  <c r="I47" i="4"/>
  <c r="H47" i="4"/>
  <c r="G47" i="4"/>
  <c r="E47" i="4"/>
  <c r="D47" i="4"/>
  <c r="C47" i="4"/>
  <c r="B47" i="4"/>
  <c r="H46" i="4"/>
  <c r="G46" i="4"/>
  <c r="I46" i="4"/>
  <c r="K46" i="4"/>
  <c r="F46" i="4"/>
  <c r="E46" i="4"/>
  <c r="D46" i="4"/>
  <c r="C46" i="4"/>
  <c r="B46" i="4"/>
  <c r="H45" i="4"/>
  <c r="G45" i="4"/>
  <c r="I45" i="4"/>
  <c r="E45" i="4"/>
  <c r="D45" i="4"/>
  <c r="C45" i="4"/>
  <c r="B45" i="4"/>
  <c r="H44" i="4"/>
  <c r="I44" i="4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H42" i="4"/>
  <c r="G42" i="4"/>
  <c r="I42" i="4"/>
  <c r="K42" i="4"/>
  <c r="F42" i="4"/>
  <c r="E42" i="4"/>
  <c r="D42" i="4"/>
  <c r="C42" i="4"/>
  <c r="B42" i="4"/>
  <c r="H41" i="4"/>
  <c r="G41" i="4"/>
  <c r="I41" i="4"/>
  <c r="E41" i="4"/>
  <c r="D41" i="4"/>
  <c r="C41" i="4"/>
  <c r="B41" i="4"/>
  <c r="H40" i="4"/>
  <c r="I40" i="4"/>
  <c r="G40" i="4"/>
  <c r="E40" i="4"/>
  <c r="D40" i="4"/>
  <c r="C40" i="4"/>
  <c r="B40" i="4"/>
  <c r="I39" i="4"/>
  <c r="H39" i="4"/>
  <c r="G39" i="4"/>
  <c r="E39" i="4"/>
  <c r="D39" i="4"/>
  <c r="C39" i="4"/>
  <c r="B39" i="4"/>
  <c r="H38" i="4"/>
  <c r="G38" i="4"/>
  <c r="I38" i="4"/>
  <c r="K38" i="4"/>
  <c r="F38" i="4"/>
  <c r="E38" i="4"/>
  <c r="D38" i="4"/>
  <c r="C38" i="4"/>
  <c r="B38" i="4"/>
  <c r="H37" i="4"/>
  <c r="G37" i="4"/>
  <c r="I37" i="4"/>
  <c r="E37" i="4"/>
  <c r="D37" i="4"/>
  <c r="C37" i="4"/>
  <c r="B37" i="4"/>
  <c r="H36" i="4"/>
  <c r="I36" i="4"/>
  <c r="G36" i="4"/>
  <c r="E36" i="4"/>
  <c r="D36" i="4"/>
  <c r="C36" i="4"/>
  <c r="B36" i="4"/>
  <c r="K35" i="4"/>
  <c r="I35" i="4"/>
  <c r="H35" i="4"/>
  <c r="G35" i="4"/>
  <c r="F35" i="4"/>
  <c r="E35" i="4"/>
  <c r="D35" i="4"/>
  <c r="C35" i="4"/>
  <c r="B35" i="4"/>
  <c r="H34" i="4"/>
  <c r="G34" i="4"/>
  <c r="I34" i="4"/>
  <c r="K34" i="4"/>
  <c r="F34" i="4"/>
  <c r="E34" i="4"/>
  <c r="D34" i="4"/>
  <c r="C34" i="4"/>
  <c r="B34" i="4"/>
  <c r="H33" i="4"/>
  <c r="G33" i="4"/>
  <c r="I33" i="4"/>
  <c r="E33" i="4"/>
  <c r="D33" i="4"/>
  <c r="C33" i="4"/>
  <c r="B33" i="4"/>
  <c r="H32" i="4"/>
  <c r="I32" i="4"/>
  <c r="G32" i="4"/>
  <c r="E32" i="4"/>
  <c r="D32" i="4"/>
  <c r="C32" i="4"/>
  <c r="B32" i="4"/>
  <c r="I31" i="4"/>
  <c r="H31" i="4"/>
  <c r="G31" i="4"/>
  <c r="E31" i="4"/>
  <c r="D31" i="4"/>
  <c r="C31" i="4"/>
  <c r="B31" i="4"/>
  <c r="K30" i="4"/>
  <c r="H30" i="4"/>
  <c r="G30" i="4"/>
  <c r="I30" i="4"/>
  <c r="F30" i="4"/>
  <c r="E30" i="4"/>
  <c r="D30" i="4"/>
  <c r="C30" i="4"/>
  <c r="B30" i="4"/>
  <c r="H29" i="4"/>
  <c r="G29" i="4"/>
  <c r="I29" i="4"/>
  <c r="E29" i="4"/>
  <c r="D29" i="4"/>
  <c r="C29" i="4"/>
  <c r="B29" i="4"/>
  <c r="H28" i="4"/>
  <c r="I28" i="4"/>
  <c r="G28" i="4"/>
  <c r="E28" i="4"/>
  <c r="D28" i="4"/>
  <c r="C28" i="4"/>
  <c r="B28" i="4"/>
  <c r="I27" i="4"/>
  <c r="H27" i="4"/>
  <c r="G27" i="4"/>
  <c r="E27" i="4"/>
  <c r="D27" i="4"/>
  <c r="C27" i="4"/>
  <c r="B27" i="4"/>
  <c r="K26" i="4"/>
  <c r="H26" i="4"/>
  <c r="G26" i="4"/>
  <c r="I26" i="4"/>
  <c r="F26" i="4"/>
  <c r="E26" i="4"/>
  <c r="D26" i="4"/>
  <c r="C26" i="4"/>
  <c r="B26" i="4"/>
  <c r="H25" i="4"/>
  <c r="G25" i="4"/>
  <c r="I25" i="4"/>
  <c r="E25" i="4"/>
  <c r="D25" i="4"/>
  <c r="C25" i="4"/>
  <c r="B25" i="4"/>
  <c r="H24" i="4"/>
  <c r="I24" i="4"/>
  <c r="G24" i="4"/>
  <c r="E24" i="4"/>
  <c r="D24" i="4"/>
  <c r="C24" i="4"/>
  <c r="B24" i="4"/>
  <c r="I23" i="4"/>
  <c r="H23" i="4"/>
  <c r="G23" i="4"/>
  <c r="E23" i="4"/>
  <c r="D23" i="4"/>
  <c r="C23" i="4"/>
  <c r="B23" i="4"/>
  <c r="H22" i="4"/>
  <c r="G22" i="4"/>
  <c r="I22" i="4"/>
  <c r="K22" i="4"/>
  <c r="F22" i="4"/>
  <c r="E22" i="4"/>
  <c r="D22" i="4"/>
  <c r="C22" i="4"/>
  <c r="B22" i="4"/>
  <c r="H21" i="4"/>
  <c r="G21" i="4"/>
  <c r="I21" i="4"/>
  <c r="E21" i="4"/>
  <c r="D21" i="4"/>
  <c r="C21" i="4"/>
  <c r="B21" i="4"/>
  <c r="H20" i="4"/>
  <c r="I20" i="4"/>
  <c r="G20" i="4"/>
  <c r="E20" i="4"/>
  <c r="D20" i="4"/>
  <c r="C20" i="4"/>
  <c r="B20" i="4"/>
  <c r="I19" i="4"/>
  <c r="H19" i="4"/>
  <c r="G19" i="4"/>
  <c r="E19" i="4"/>
  <c r="D19" i="4"/>
  <c r="C19" i="4"/>
  <c r="B19" i="4"/>
  <c r="H18" i="4"/>
  <c r="G18" i="4"/>
  <c r="I18" i="4"/>
  <c r="K18" i="4"/>
  <c r="F18" i="4"/>
  <c r="E18" i="4"/>
  <c r="D18" i="4"/>
  <c r="C18" i="4"/>
  <c r="B18" i="4"/>
  <c r="H17" i="4"/>
  <c r="G17" i="4"/>
  <c r="I17" i="4"/>
  <c r="E17" i="4"/>
  <c r="D17" i="4"/>
  <c r="C17" i="4"/>
  <c r="B17" i="4"/>
  <c r="H16" i="4"/>
  <c r="I16" i="4"/>
  <c r="G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I14" i="4"/>
  <c r="K14" i="4"/>
  <c r="F14" i="4"/>
  <c r="E14" i="4"/>
  <c r="D14" i="4"/>
  <c r="C14" i="4"/>
  <c r="B14" i="4"/>
  <c r="H13" i="4"/>
  <c r="G13" i="4"/>
  <c r="I13" i="4"/>
  <c r="E13" i="4"/>
  <c r="D13" i="4"/>
  <c r="K13" i="4"/>
  <c r="C13" i="4"/>
  <c r="B13" i="4"/>
  <c r="H12" i="4"/>
  <c r="I12" i="4"/>
  <c r="G12" i="4"/>
  <c r="E12" i="4"/>
  <c r="D12" i="4"/>
  <c r="C12" i="4"/>
  <c r="B12" i="4"/>
  <c r="I11" i="4"/>
  <c r="H11" i="4"/>
  <c r="G11" i="4"/>
  <c r="E11" i="4"/>
  <c r="D11" i="4"/>
  <c r="C11" i="4"/>
  <c r="B11" i="4"/>
  <c r="I107" i="6"/>
  <c r="H107" i="6"/>
  <c r="G107" i="6"/>
  <c r="E107" i="6"/>
  <c r="D107" i="6"/>
  <c r="K107" i="6"/>
  <c r="C107" i="6"/>
  <c r="B107" i="6"/>
  <c r="K106" i="6"/>
  <c r="I106" i="6"/>
  <c r="H106" i="6"/>
  <c r="G106" i="6"/>
  <c r="F106" i="6"/>
  <c r="E106" i="6"/>
  <c r="D106" i="6"/>
  <c r="C106" i="6"/>
  <c r="B106" i="6"/>
  <c r="H105" i="6"/>
  <c r="G105" i="6"/>
  <c r="I105" i="6"/>
  <c r="F105" i="6"/>
  <c r="E105" i="6"/>
  <c r="D105" i="6"/>
  <c r="C105" i="6"/>
  <c r="B105" i="6"/>
  <c r="H104" i="6"/>
  <c r="G104" i="6"/>
  <c r="I104" i="6"/>
  <c r="E104" i="6"/>
  <c r="D104" i="6"/>
  <c r="K104" i="6"/>
  <c r="C104" i="6"/>
  <c r="B104" i="6"/>
  <c r="I103" i="6"/>
  <c r="H103" i="6"/>
  <c r="G103" i="6"/>
  <c r="E103" i="6"/>
  <c r="D103" i="6"/>
  <c r="C103" i="6"/>
  <c r="B103" i="6"/>
  <c r="I102" i="6"/>
  <c r="H102" i="6"/>
  <c r="G102" i="6"/>
  <c r="F102" i="6"/>
  <c r="K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I100" i="6"/>
  <c r="E100" i="6"/>
  <c r="D100" i="6"/>
  <c r="C100" i="6"/>
  <c r="B100" i="6"/>
  <c r="I99" i="6"/>
  <c r="H99" i="6"/>
  <c r="G99" i="6"/>
  <c r="E99" i="6"/>
  <c r="D99" i="6"/>
  <c r="C99" i="6"/>
  <c r="B99" i="6"/>
  <c r="I98" i="6"/>
  <c r="H98" i="6"/>
  <c r="G98" i="6"/>
  <c r="F98" i="6"/>
  <c r="K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I96" i="6"/>
  <c r="E96" i="6"/>
  <c r="D96" i="6"/>
  <c r="K96" i="6"/>
  <c r="C96" i="6"/>
  <c r="B96" i="6"/>
  <c r="I95" i="6"/>
  <c r="H95" i="6"/>
  <c r="G95" i="6"/>
  <c r="E95" i="6"/>
  <c r="D95" i="6"/>
  <c r="K95" i="6"/>
  <c r="C95" i="6"/>
  <c r="B95" i="6"/>
  <c r="I94" i="6"/>
  <c r="H94" i="6"/>
  <c r="G94" i="6"/>
  <c r="F94" i="6"/>
  <c r="K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I92" i="6"/>
  <c r="E92" i="6"/>
  <c r="D92" i="6"/>
  <c r="K92" i="6"/>
  <c r="C92" i="6"/>
  <c r="B92" i="6"/>
  <c r="I91" i="6"/>
  <c r="H91" i="6"/>
  <c r="G91" i="6"/>
  <c r="E91" i="6"/>
  <c r="D91" i="6"/>
  <c r="C91" i="6"/>
  <c r="B91" i="6"/>
  <c r="I90" i="6"/>
  <c r="H90" i="6"/>
  <c r="G90" i="6"/>
  <c r="F90" i="6"/>
  <c r="K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I88" i="6"/>
  <c r="E88" i="6"/>
  <c r="D88" i="6"/>
  <c r="C88" i="6"/>
  <c r="B88" i="6"/>
  <c r="I87" i="6"/>
  <c r="H87" i="6"/>
  <c r="G87" i="6"/>
  <c r="E87" i="6"/>
  <c r="D87" i="6"/>
  <c r="C87" i="6"/>
  <c r="B87" i="6"/>
  <c r="I86" i="6"/>
  <c r="H86" i="6"/>
  <c r="G86" i="6"/>
  <c r="F86" i="6"/>
  <c r="K86" i="6"/>
  <c r="E86" i="6"/>
  <c r="D86" i="6"/>
  <c r="C86" i="6"/>
  <c r="B86" i="6"/>
  <c r="H85" i="6"/>
  <c r="G85" i="6"/>
  <c r="K85" i="6"/>
  <c r="F85" i="6"/>
  <c r="E85" i="6"/>
  <c r="D85" i="6"/>
  <c r="C85" i="6"/>
  <c r="B85" i="6"/>
  <c r="H84" i="6"/>
  <c r="G84" i="6"/>
  <c r="I84" i="6"/>
  <c r="E84" i="6"/>
  <c r="D84" i="6"/>
  <c r="C84" i="6"/>
  <c r="B84" i="6"/>
  <c r="I83" i="6"/>
  <c r="H83" i="6"/>
  <c r="G83" i="6"/>
  <c r="E83" i="6"/>
  <c r="D83" i="6"/>
  <c r="K83" i="6"/>
  <c r="C83" i="6"/>
  <c r="B83" i="6"/>
  <c r="K82" i="6"/>
  <c r="I82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I80" i="6"/>
  <c r="E80" i="6"/>
  <c r="D80" i="6"/>
  <c r="C80" i="6"/>
  <c r="B80" i="6"/>
  <c r="I79" i="6"/>
  <c r="H79" i="6"/>
  <c r="G79" i="6"/>
  <c r="E79" i="6"/>
  <c r="D79" i="6"/>
  <c r="C79" i="6"/>
  <c r="B79" i="6"/>
  <c r="I78" i="6"/>
  <c r="H78" i="6"/>
  <c r="G78" i="6"/>
  <c r="F78" i="6"/>
  <c r="K78" i="6"/>
  <c r="E78" i="6"/>
  <c r="D78" i="6"/>
  <c r="C78" i="6"/>
  <c r="B78" i="6"/>
  <c r="K77" i="6"/>
  <c r="H77" i="6"/>
  <c r="G77" i="6"/>
  <c r="I77" i="6"/>
  <c r="F77" i="6"/>
  <c r="E77" i="6"/>
  <c r="D77" i="6"/>
  <c r="C77" i="6"/>
  <c r="B77" i="6"/>
  <c r="H76" i="6"/>
  <c r="G76" i="6"/>
  <c r="I76" i="6"/>
  <c r="E76" i="6"/>
  <c r="D76" i="6"/>
  <c r="C76" i="6"/>
  <c r="B76" i="6"/>
  <c r="I75" i="6"/>
  <c r="H75" i="6"/>
  <c r="G75" i="6"/>
  <c r="E75" i="6"/>
  <c r="D75" i="6"/>
  <c r="C75" i="6"/>
  <c r="B75" i="6"/>
  <c r="I74" i="6"/>
  <c r="H74" i="6"/>
  <c r="G74" i="6"/>
  <c r="F74" i="6"/>
  <c r="K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I72" i="6"/>
  <c r="E72" i="6"/>
  <c r="D72" i="6"/>
  <c r="C72" i="6"/>
  <c r="B72" i="6"/>
  <c r="I71" i="6"/>
  <c r="H71" i="6"/>
  <c r="G71" i="6"/>
  <c r="E71" i="6"/>
  <c r="D71" i="6"/>
  <c r="C71" i="6"/>
  <c r="B71" i="6"/>
  <c r="I70" i="6"/>
  <c r="H70" i="6"/>
  <c r="G70" i="6"/>
  <c r="F70" i="6"/>
  <c r="K70" i="6"/>
  <c r="E70" i="6"/>
  <c r="D70" i="6"/>
  <c r="C70" i="6"/>
  <c r="B70" i="6"/>
  <c r="H69" i="6"/>
  <c r="G69" i="6"/>
  <c r="K69" i="6"/>
  <c r="F69" i="6"/>
  <c r="E69" i="6"/>
  <c r="D69" i="6"/>
  <c r="C69" i="6"/>
  <c r="B69" i="6"/>
  <c r="H68" i="6"/>
  <c r="G68" i="6"/>
  <c r="I68" i="6"/>
  <c r="E68" i="6"/>
  <c r="D68" i="6"/>
  <c r="C68" i="6"/>
  <c r="B68" i="6"/>
  <c r="I67" i="6"/>
  <c r="H67" i="6"/>
  <c r="G67" i="6"/>
  <c r="E67" i="6"/>
  <c r="D67" i="6"/>
  <c r="C67" i="6"/>
  <c r="B67" i="6"/>
  <c r="I66" i="6"/>
  <c r="H66" i="6"/>
  <c r="G66" i="6"/>
  <c r="F66" i="6"/>
  <c r="K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I64" i="6"/>
  <c r="E64" i="6"/>
  <c r="D64" i="6"/>
  <c r="C64" i="6"/>
  <c r="B64" i="6"/>
  <c r="I63" i="6"/>
  <c r="H63" i="6"/>
  <c r="G63" i="6"/>
  <c r="E63" i="6"/>
  <c r="D63" i="6"/>
  <c r="C63" i="6"/>
  <c r="B63" i="6"/>
  <c r="I62" i="6"/>
  <c r="H62" i="6"/>
  <c r="G62" i="6"/>
  <c r="F62" i="6"/>
  <c r="K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I60" i="6"/>
  <c r="E60" i="6"/>
  <c r="D60" i="6"/>
  <c r="K60" i="6"/>
  <c r="C60" i="6"/>
  <c r="B60" i="6"/>
  <c r="I59" i="6"/>
  <c r="H59" i="6"/>
  <c r="G59" i="6"/>
  <c r="E59" i="6"/>
  <c r="D59" i="6"/>
  <c r="C59" i="6"/>
  <c r="B59" i="6"/>
  <c r="I58" i="6"/>
  <c r="H58" i="6"/>
  <c r="G58" i="6"/>
  <c r="F58" i="6"/>
  <c r="K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I56" i="6"/>
  <c r="E56" i="6"/>
  <c r="D56" i="6"/>
  <c r="C56" i="6"/>
  <c r="B56" i="6"/>
  <c r="I55" i="6"/>
  <c r="H55" i="6"/>
  <c r="G55" i="6"/>
  <c r="E55" i="6"/>
  <c r="D55" i="6"/>
  <c r="C55" i="6"/>
  <c r="B55" i="6"/>
  <c r="I54" i="6"/>
  <c r="H54" i="6"/>
  <c r="G54" i="6"/>
  <c r="F54" i="6"/>
  <c r="K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I52" i="6"/>
  <c r="E52" i="6"/>
  <c r="D52" i="6"/>
  <c r="C52" i="6"/>
  <c r="B52" i="6"/>
  <c r="I51" i="6"/>
  <c r="H51" i="6"/>
  <c r="G51" i="6"/>
  <c r="E51" i="6"/>
  <c r="D51" i="6"/>
  <c r="K51" i="6"/>
  <c r="C51" i="6"/>
  <c r="B51" i="6"/>
  <c r="I50" i="6"/>
  <c r="H50" i="6"/>
  <c r="G50" i="6"/>
  <c r="F50" i="6"/>
  <c r="K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I48" i="6"/>
  <c r="E48" i="6"/>
  <c r="D48" i="6"/>
  <c r="K48" i="6"/>
  <c r="C48" i="6"/>
  <c r="B48" i="6"/>
  <c r="I47" i="6"/>
  <c r="H47" i="6"/>
  <c r="G47" i="6"/>
  <c r="E47" i="6"/>
  <c r="D47" i="6"/>
  <c r="C47" i="6"/>
  <c r="B47" i="6"/>
  <c r="I46" i="6"/>
  <c r="H46" i="6"/>
  <c r="G46" i="6"/>
  <c r="F46" i="6"/>
  <c r="K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I44" i="6"/>
  <c r="E44" i="6"/>
  <c r="D44" i="6"/>
  <c r="C44" i="6"/>
  <c r="B44" i="6"/>
  <c r="I43" i="6"/>
  <c r="H43" i="6"/>
  <c r="G43" i="6"/>
  <c r="E43" i="6"/>
  <c r="D43" i="6"/>
  <c r="K43" i="6"/>
  <c r="C43" i="6"/>
  <c r="B43" i="6"/>
  <c r="I42" i="6"/>
  <c r="H42" i="6"/>
  <c r="G42" i="6"/>
  <c r="F42" i="6"/>
  <c r="K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I40" i="6"/>
  <c r="E40" i="6"/>
  <c r="D40" i="6"/>
  <c r="C40" i="6"/>
  <c r="B40" i="6"/>
  <c r="I39" i="6"/>
  <c r="H39" i="6"/>
  <c r="G39" i="6"/>
  <c r="E39" i="6"/>
  <c r="D39" i="6"/>
  <c r="C39" i="6"/>
  <c r="B39" i="6"/>
  <c r="I38" i="6"/>
  <c r="H38" i="6"/>
  <c r="G38" i="6"/>
  <c r="F38" i="6"/>
  <c r="K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I36" i="6"/>
  <c r="E36" i="6"/>
  <c r="D36" i="6"/>
  <c r="C36" i="6"/>
  <c r="B36" i="6"/>
  <c r="I35" i="6"/>
  <c r="H35" i="6"/>
  <c r="G35" i="6"/>
  <c r="E35" i="6"/>
  <c r="D35" i="6"/>
  <c r="K35" i="6"/>
  <c r="C35" i="6"/>
  <c r="B35" i="6"/>
  <c r="I34" i="6"/>
  <c r="H34" i="6"/>
  <c r="G34" i="6"/>
  <c r="F34" i="6"/>
  <c r="K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I32" i="6"/>
  <c r="E32" i="6"/>
  <c r="D32" i="6"/>
  <c r="C32" i="6"/>
  <c r="B32" i="6"/>
  <c r="I31" i="6"/>
  <c r="H31" i="6"/>
  <c r="G31" i="6"/>
  <c r="E31" i="6"/>
  <c r="D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I28" i="6"/>
  <c r="E28" i="6"/>
  <c r="D28" i="6"/>
  <c r="C28" i="6"/>
  <c r="B28" i="6"/>
  <c r="I27" i="6"/>
  <c r="H27" i="6"/>
  <c r="G27" i="6"/>
  <c r="E27" i="6"/>
  <c r="D27" i="6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I24" i="6"/>
  <c r="E24" i="6"/>
  <c r="D24" i="6"/>
  <c r="C24" i="6"/>
  <c r="B24" i="6"/>
  <c r="I23" i="6"/>
  <c r="H23" i="6"/>
  <c r="G23" i="6"/>
  <c r="E23" i="6"/>
  <c r="D23" i="6"/>
  <c r="C23" i="6"/>
  <c r="B23" i="6"/>
  <c r="I22" i="6"/>
  <c r="H22" i="6"/>
  <c r="G22" i="6"/>
  <c r="F22" i="6"/>
  <c r="K22" i="6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I20" i="6"/>
  <c r="E20" i="6"/>
  <c r="D20" i="6"/>
  <c r="C20" i="6"/>
  <c r="B20" i="6"/>
  <c r="I19" i="6"/>
  <c r="H19" i="6"/>
  <c r="G19" i="6"/>
  <c r="E19" i="6"/>
  <c r="D19" i="6"/>
  <c r="C19" i="6"/>
  <c r="B19" i="6"/>
  <c r="I18" i="6"/>
  <c r="H18" i="6"/>
  <c r="G18" i="6"/>
  <c r="F18" i="6"/>
  <c r="K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I16" i="6"/>
  <c r="E16" i="6"/>
  <c r="D16" i="6"/>
  <c r="C16" i="6"/>
  <c r="B16" i="6"/>
  <c r="I15" i="6"/>
  <c r="H15" i="6"/>
  <c r="G15" i="6"/>
  <c r="E15" i="6"/>
  <c r="D15" i="6"/>
  <c r="K15" i="6"/>
  <c r="C15" i="6"/>
  <c r="B15" i="6"/>
  <c r="I14" i="6"/>
  <c r="H14" i="6"/>
  <c r="G14" i="6"/>
  <c r="F14" i="6"/>
  <c r="K14" i="6"/>
  <c r="E14" i="6"/>
  <c r="D14" i="6"/>
  <c r="C14" i="6"/>
  <c r="B14" i="6"/>
  <c r="K13" i="6"/>
  <c r="H13" i="6"/>
  <c r="G13" i="6"/>
  <c r="I13" i="6"/>
  <c r="F13" i="6"/>
  <c r="E13" i="6"/>
  <c r="D13" i="6"/>
  <c r="C13" i="6"/>
  <c r="B13" i="6"/>
  <c r="H12" i="6"/>
  <c r="G12" i="6"/>
  <c r="I12" i="6"/>
  <c r="E12" i="6"/>
  <c r="D12" i="6"/>
  <c r="C12" i="6"/>
  <c r="B12" i="6"/>
  <c r="I11" i="6"/>
  <c r="H11" i="6"/>
  <c r="G11" i="6"/>
  <c r="E11" i="6"/>
  <c r="D11" i="6"/>
  <c r="C11" i="6"/>
  <c r="B11" i="6"/>
  <c r="H107" i="8"/>
  <c r="G107" i="8"/>
  <c r="I107" i="8"/>
  <c r="E107" i="8"/>
  <c r="D107" i="8"/>
  <c r="K107" i="8"/>
  <c r="C107" i="8"/>
  <c r="B107" i="8"/>
  <c r="H106" i="8"/>
  <c r="I106" i="8"/>
  <c r="G106" i="8"/>
  <c r="E106" i="8"/>
  <c r="D106" i="8"/>
  <c r="C106" i="8"/>
  <c r="B106" i="8"/>
  <c r="I105" i="8"/>
  <c r="H105" i="8"/>
  <c r="G105" i="8"/>
  <c r="E105" i="8"/>
  <c r="D105" i="8"/>
  <c r="C105" i="8"/>
  <c r="B105" i="8"/>
  <c r="K104" i="8"/>
  <c r="H104" i="8"/>
  <c r="G104" i="8"/>
  <c r="I104" i="8"/>
  <c r="F104" i="8"/>
  <c r="E104" i="8"/>
  <c r="D104" i="8"/>
  <c r="C104" i="8"/>
  <c r="B104" i="8"/>
  <c r="H103" i="8"/>
  <c r="G103" i="8"/>
  <c r="I103" i="8"/>
  <c r="E103" i="8"/>
  <c r="D103" i="8"/>
  <c r="C103" i="8"/>
  <c r="B103" i="8"/>
  <c r="H102" i="8"/>
  <c r="I102" i="8"/>
  <c r="G102" i="8"/>
  <c r="E102" i="8"/>
  <c r="D102" i="8"/>
  <c r="C102" i="8"/>
  <c r="B102" i="8"/>
  <c r="I101" i="8"/>
  <c r="H101" i="8"/>
  <c r="G101" i="8"/>
  <c r="E101" i="8"/>
  <c r="D101" i="8"/>
  <c r="C101" i="8"/>
  <c r="B101" i="8"/>
  <c r="H100" i="8"/>
  <c r="G100" i="8"/>
  <c r="I100" i="8"/>
  <c r="K100" i="8"/>
  <c r="F100" i="8"/>
  <c r="E100" i="8"/>
  <c r="D100" i="8"/>
  <c r="C100" i="8"/>
  <c r="B100" i="8"/>
  <c r="H99" i="8"/>
  <c r="G99" i="8"/>
  <c r="I99" i="8"/>
  <c r="E99" i="8"/>
  <c r="D99" i="8"/>
  <c r="C99" i="8"/>
  <c r="B99" i="8"/>
  <c r="I98" i="8"/>
  <c r="H98" i="8"/>
  <c r="G98" i="8"/>
  <c r="E98" i="8"/>
  <c r="D98" i="8"/>
  <c r="K98" i="8"/>
  <c r="C98" i="8"/>
  <c r="B98" i="8"/>
  <c r="I97" i="8"/>
  <c r="H97" i="8"/>
  <c r="G97" i="8"/>
  <c r="E97" i="8"/>
  <c r="D97" i="8"/>
  <c r="C97" i="8"/>
  <c r="B97" i="8"/>
  <c r="K96" i="8"/>
  <c r="H96" i="8"/>
  <c r="G96" i="8"/>
  <c r="I96" i="8"/>
  <c r="F96" i="8"/>
  <c r="E96" i="8"/>
  <c r="D96" i="8"/>
  <c r="C96" i="8"/>
  <c r="B96" i="8"/>
  <c r="H95" i="8"/>
  <c r="G95" i="8"/>
  <c r="I95" i="8"/>
  <c r="E95" i="8"/>
  <c r="D95" i="8"/>
  <c r="K95" i="8"/>
  <c r="C95" i="8"/>
  <c r="B95" i="8"/>
  <c r="H94" i="8"/>
  <c r="I94" i="8"/>
  <c r="G94" i="8"/>
  <c r="E94" i="8"/>
  <c r="D94" i="8"/>
  <c r="C94" i="8"/>
  <c r="B94" i="8"/>
  <c r="I93" i="8"/>
  <c r="H93" i="8"/>
  <c r="G93" i="8"/>
  <c r="E93" i="8"/>
  <c r="D93" i="8"/>
  <c r="C93" i="8"/>
  <c r="B93" i="8"/>
  <c r="K92" i="8"/>
  <c r="H92" i="8"/>
  <c r="G92" i="8"/>
  <c r="I92" i="8"/>
  <c r="F92" i="8"/>
  <c r="E92" i="8"/>
  <c r="D92" i="8"/>
  <c r="C92" i="8"/>
  <c r="B92" i="8"/>
  <c r="H91" i="8"/>
  <c r="G91" i="8"/>
  <c r="I91" i="8"/>
  <c r="E91" i="8"/>
  <c r="D91" i="8"/>
  <c r="C91" i="8"/>
  <c r="B91" i="8"/>
  <c r="I90" i="8"/>
  <c r="H90" i="8"/>
  <c r="G90" i="8"/>
  <c r="E90" i="8"/>
  <c r="D90" i="8"/>
  <c r="K90" i="8"/>
  <c r="C90" i="8"/>
  <c r="B90" i="8"/>
  <c r="I89" i="8"/>
  <c r="H89" i="8"/>
  <c r="G89" i="8"/>
  <c r="E89" i="8"/>
  <c r="D89" i="8"/>
  <c r="C89" i="8"/>
  <c r="B89" i="8"/>
  <c r="H88" i="8"/>
  <c r="G88" i="8"/>
  <c r="I88" i="8"/>
  <c r="K88" i="8"/>
  <c r="F88" i="8"/>
  <c r="E88" i="8"/>
  <c r="D88" i="8"/>
  <c r="C88" i="8"/>
  <c r="B88" i="8"/>
  <c r="H87" i="8"/>
  <c r="G87" i="8"/>
  <c r="I87" i="8"/>
  <c r="E87" i="8"/>
  <c r="D87" i="8"/>
  <c r="C87" i="8"/>
  <c r="B87" i="8"/>
  <c r="I86" i="8"/>
  <c r="H86" i="8"/>
  <c r="G86" i="8"/>
  <c r="E86" i="8"/>
  <c r="D86" i="8"/>
  <c r="K86" i="8"/>
  <c r="C86" i="8"/>
  <c r="B86" i="8"/>
  <c r="K85" i="8"/>
  <c r="I85" i="8"/>
  <c r="H85" i="8"/>
  <c r="G85" i="8"/>
  <c r="F85" i="8"/>
  <c r="E85" i="8"/>
  <c r="D85" i="8"/>
  <c r="C85" i="8"/>
  <c r="B85" i="8"/>
  <c r="H84" i="8"/>
  <c r="G84" i="8"/>
  <c r="I84" i="8"/>
  <c r="K84" i="8"/>
  <c r="F84" i="8"/>
  <c r="E84" i="8"/>
  <c r="D84" i="8"/>
  <c r="C84" i="8"/>
  <c r="B84" i="8"/>
  <c r="H83" i="8"/>
  <c r="G83" i="8"/>
  <c r="I83" i="8"/>
  <c r="E83" i="8"/>
  <c r="D83" i="8"/>
  <c r="K83" i="8"/>
  <c r="C83" i="8"/>
  <c r="B83" i="8"/>
  <c r="I82" i="8"/>
  <c r="H82" i="8"/>
  <c r="G82" i="8"/>
  <c r="E82" i="8"/>
  <c r="D82" i="8"/>
  <c r="K82" i="8"/>
  <c r="C82" i="8"/>
  <c r="B82" i="8"/>
  <c r="K81" i="8"/>
  <c r="I81" i="8"/>
  <c r="H81" i="8"/>
  <c r="G81" i="8"/>
  <c r="F81" i="8"/>
  <c r="E81" i="8"/>
  <c r="D81" i="8"/>
  <c r="C81" i="8"/>
  <c r="B81" i="8"/>
  <c r="H80" i="8"/>
  <c r="G80" i="8"/>
  <c r="I80" i="8"/>
  <c r="K80" i="8"/>
  <c r="F80" i="8"/>
  <c r="E80" i="8"/>
  <c r="D80" i="8"/>
  <c r="C80" i="8"/>
  <c r="B80" i="8"/>
  <c r="H79" i="8"/>
  <c r="G79" i="8"/>
  <c r="I79" i="8"/>
  <c r="E79" i="8"/>
  <c r="D79" i="8"/>
  <c r="C79" i="8"/>
  <c r="B79" i="8"/>
  <c r="H78" i="8"/>
  <c r="I78" i="8"/>
  <c r="G78" i="8"/>
  <c r="E78" i="8"/>
  <c r="D78" i="8"/>
  <c r="C78" i="8"/>
  <c r="B78" i="8"/>
  <c r="K77" i="8"/>
  <c r="I77" i="8"/>
  <c r="H77" i="8"/>
  <c r="G77" i="8"/>
  <c r="F77" i="8"/>
  <c r="E77" i="8"/>
  <c r="D77" i="8"/>
  <c r="C77" i="8"/>
  <c r="B77" i="8"/>
  <c r="H76" i="8"/>
  <c r="G76" i="8"/>
  <c r="I76" i="8"/>
  <c r="K76" i="8"/>
  <c r="F76" i="8"/>
  <c r="E76" i="8"/>
  <c r="D76" i="8"/>
  <c r="C76" i="8"/>
  <c r="B76" i="8"/>
  <c r="H75" i="8"/>
  <c r="G75" i="8"/>
  <c r="I75" i="8"/>
  <c r="E75" i="8"/>
  <c r="D75" i="8"/>
  <c r="C75" i="8"/>
  <c r="B75" i="8"/>
  <c r="H74" i="8"/>
  <c r="I74" i="8"/>
  <c r="G74" i="8"/>
  <c r="E74" i="8"/>
  <c r="D74" i="8"/>
  <c r="K74" i="8"/>
  <c r="C74" i="8"/>
  <c r="B74" i="8"/>
  <c r="I73" i="8"/>
  <c r="H73" i="8"/>
  <c r="G73" i="8"/>
  <c r="E73" i="8"/>
  <c r="D73" i="8"/>
  <c r="C73" i="8"/>
  <c r="B73" i="8"/>
  <c r="H72" i="8"/>
  <c r="G72" i="8"/>
  <c r="I72" i="8"/>
  <c r="K72" i="8"/>
  <c r="F72" i="8"/>
  <c r="E72" i="8"/>
  <c r="D72" i="8"/>
  <c r="C72" i="8"/>
  <c r="B72" i="8"/>
  <c r="H71" i="8"/>
  <c r="G71" i="8"/>
  <c r="I71" i="8"/>
  <c r="E71" i="8"/>
  <c r="D71" i="8"/>
  <c r="K71" i="8"/>
  <c r="C71" i="8"/>
  <c r="B71" i="8"/>
  <c r="H70" i="8"/>
  <c r="I70" i="8"/>
  <c r="G70" i="8"/>
  <c r="E70" i="8"/>
  <c r="D70" i="8"/>
  <c r="C70" i="8"/>
  <c r="B70" i="8"/>
  <c r="I69" i="8"/>
  <c r="H69" i="8"/>
  <c r="G69" i="8"/>
  <c r="E69" i="8"/>
  <c r="K69" i="8"/>
  <c r="D69" i="8"/>
  <c r="C69" i="8"/>
  <c r="B69" i="8"/>
  <c r="H68" i="8"/>
  <c r="G68" i="8"/>
  <c r="I68" i="8"/>
  <c r="K68" i="8"/>
  <c r="F68" i="8"/>
  <c r="E68" i="8"/>
  <c r="D68" i="8"/>
  <c r="C68" i="8"/>
  <c r="B68" i="8"/>
  <c r="H67" i="8"/>
  <c r="G67" i="8"/>
  <c r="I67" i="8"/>
  <c r="E67" i="8"/>
  <c r="D67" i="8"/>
  <c r="C67" i="8"/>
  <c r="B67" i="8"/>
  <c r="H66" i="8"/>
  <c r="I66" i="8"/>
  <c r="G66" i="8"/>
  <c r="E66" i="8"/>
  <c r="D66" i="8"/>
  <c r="C66" i="8"/>
  <c r="B66" i="8"/>
  <c r="K65" i="8"/>
  <c r="I65" i="8"/>
  <c r="H65" i="8"/>
  <c r="G65" i="8"/>
  <c r="F65" i="8"/>
  <c r="E65" i="8"/>
  <c r="D65" i="8"/>
  <c r="C65" i="8"/>
  <c r="B65" i="8"/>
  <c r="H64" i="8"/>
  <c r="G64" i="8"/>
  <c r="I64" i="8"/>
  <c r="K64" i="8"/>
  <c r="F64" i="8"/>
  <c r="E64" i="8"/>
  <c r="D64" i="8"/>
  <c r="C64" i="8"/>
  <c r="B64" i="8"/>
  <c r="H63" i="8"/>
  <c r="G63" i="8"/>
  <c r="I63" i="8"/>
  <c r="E63" i="8"/>
  <c r="D63" i="8"/>
  <c r="K63" i="8"/>
  <c r="C63" i="8"/>
  <c r="B63" i="8"/>
  <c r="H62" i="8"/>
  <c r="I62" i="8"/>
  <c r="G62" i="8"/>
  <c r="E62" i="8"/>
  <c r="D62" i="8"/>
  <c r="C62" i="8"/>
  <c r="B62" i="8"/>
  <c r="I61" i="8"/>
  <c r="H61" i="8"/>
  <c r="G61" i="8"/>
  <c r="E61" i="8"/>
  <c r="D61" i="8"/>
  <c r="C61" i="8"/>
  <c r="B61" i="8"/>
  <c r="K60" i="8"/>
  <c r="H60" i="8"/>
  <c r="G60" i="8"/>
  <c r="I60" i="8"/>
  <c r="F60" i="8"/>
  <c r="E60" i="8"/>
  <c r="D60" i="8"/>
  <c r="C60" i="8"/>
  <c r="B60" i="8"/>
  <c r="H59" i="8"/>
  <c r="G59" i="8"/>
  <c r="I59" i="8"/>
  <c r="E59" i="8"/>
  <c r="D59" i="8"/>
  <c r="C59" i="8"/>
  <c r="B59" i="8"/>
  <c r="I58" i="8"/>
  <c r="H58" i="8"/>
  <c r="G58" i="8"/>
  <c r="E58" i="8"/>
  <c r="D58" i="8"/>
  <c r="K58" i="8"/>
  <c r="C58" i="8"/>
  <c r="B58" i="8"/>
  <c r="I57" i="8"/>
  <c r="H57" i="8"/>
  <c r="G57" i="8"/>
  <c r="E57" i="8"/>
  <c r="D57" i="8"/>
  <c r="C57" i="8"/>
  <c r="B57" i="8"/>
  <c r="H56" i="8"/>
  <c r="G56" i="8"/>
  <c r="I56" i="8"/>
  <c r="K56" i="8"/>
  <c r="F56" i="8"/>
  <c r="E56" i="8"/>
  <c r="D56" i="8"/>
  <c r="C56" i="8"/>
  <c r="B56" i="8"/>
  <c r="H55" i="8"/>
  <c r="G55" i="8"/>
  <c r="I55" i="8"/>
  <c r="E55" i="8"/>
  <c r="D55" i="8"/>
  <c r="C55" i="8"/>
  <c r="B55" i="8"/>
  <c r="H54" i="8"/>
  <c r="I54" i="8"/>
  <c r="G54" i="8"/>
  <c r="E54" i="8"/>
  <c r="D54" i="8"/>
  <c r="C54" i="8"/>
  <c r="B54" i="8"/>
  <c r="I53" i="8"/>
  <c r="H53" i="8"/>
  <c r="G53" i="8"/>
  <c r="E53" i="8"/>
  <c r="D53" i="8"/>
  <c r="C53" i="8"/>
  <c r="B53" i="8"/>
  <c r="H52" i="8"/>
  <c r="G52" i="8"/>
  <c r="I52" i="8"/>
  <c r="K52" i="8"/>
  <c r="F52" i="8"/>
  <c r="E52" i="8"/>
  <c r="D52" i="8"/>
  <c r="C52" i="8"/>
  <c r="B52" i="8"/>
  <c r="H51" i="8"/>
  <c r="G51" i="8"/>
  <c r="I51" i="8"/>
  <c r="E51" i="8"/>
  <c r="D51" i="8"/>
  <c r="K51" i="8"/>
  <c r="C51" i="8"/>
  <c r="B51" i="8"/>
  <c r="H50" i="8"/>
  <c r="I50" i="8"/>
  <c r="G50" i="8"/>
  <c r="E50" i="8"/>
  <c r="D50" i="8"/>
  <c r="C50" i="8"/>
  <c r="B50" i="8"/>
  <c r="K49" i="8"/>
  <c r="I49" i="8"/>
  <c r="H49" i="8"/>
  <c r="G49" i="8"/>
  <c r="F49" i="8"/>
  <c r="E49" i="8"/>
  <c r="D49" i="8"/>
  <c r="C49" i="8"/>
  <c r="B49" i="8"/>
  <c r="K48" i="8"/>
  <c r="H48" i="8"/>
  <c r="G48" i="8"/>
  <c r="I48" i="8"/>
  <c r="F48" i="8"/>
  <c r="E48" i="8"/>
  <c r="D48" i="8"/>
  <c r="C48" i="8"/>
  <c r="B48" i="8"/>
  <c r="H47" i="8"/>
  <c r="G47" i="8"/>
  <c r="I47" i="8"/>
  <c r="E47" i="8"/>
  <c r="D47" i="8"/>
  <c r="K47" i="8"/>
  <c r="C47" i="8"/>
  <c r="B47" i="8"/>
  <c r="H46" i="8"/>
  <c r="I46" i="8"/>
  <c r="G46" i="8"/>
  <c r="E46" i="8"/>
  <c r="D46" i="8"/>
  <c r="C46" i="8"/>
  <c r="B46" i="8"/>
  <c r="K45" i="8"/>
  <c r="I45" i="8"/>
  <c r="H45" i="8"/>
  <c r="G45" i="8"/>
  <c r="F45" i="8"/>
  <c r="E45" i="8"/>
  <c r="D45" i="8"/>
  <c r="C45" i="8"/>
  <c r="B45" i="8"/>
  <c r="H44" i="8"/>
  <c r="G44" i="8"/>
  <c r="I44" i="8"/>
  <c r="K44" i="8"/>
  <c r="F44" i="8"/>
  <c r="E44" i="8"/>
  <c r="D44" i="8"/>
  <c r="C44" i="8"/>
  <c r="B44" i="8"/>
  <c r="H43" i="8"/>
  <c r="G43" i="8"/>
  <c r="I43" i="8"/>
  <c r="E43" i="8"/>
  <c r="D43" i="8"/>
  <c r="K43" i="8"/>
  <c r="C43" i="8"/>
  <c r="B43" i="8"/>
  <c r="H42" i="8"/>
  <c r="I42" i="8"/>
  <c r="G42" i="8"/>
  <c r="E42" i="8"/>
  <c r="D42" i="8"/>
  <c r="C42" i="8"/>
  <c r="B42" i="8"/>
  <c r="K41" i="8"/>
  <c r="I41" i="8"/>
  <c r="H41" i="8"/>
  <c r="G41" i="8"/>
  <c r="F41" i="8"/>
  <c r="E41" i="8"/>
  <c r="D41" i="8"/>
  <c r="C41" i="8"/>
  <c r="B41" i="8"/>
  <c r="H40" i="8"/>
  <c r="G40" i="8"/>
  <c r="I40" i="8"/>
  <c r="K40" i="8"/>
  <c r="F40" i="8"/>
  <c r="E40" i="8"/>
  <c r="D40" i="8"/>
  <c r="C40" i="8"/>
  <c r="B40" i="8"/>
  <c r="H39" i="8"/>
  <c r="G39" i="8"/>
  <c r="I39" i="8"/>
  <c r="E39" i="8"/>
  <c r="D39" i="8"/>
  <c r="C39" i="8"/>
  <c r="B39" i="8"/>
  <c r="H38" i="8"/>
  <c r="I38" i="8"/>
  <c r="G38" i="8"/>
  <c r="E38" i="8"/>
  <c r="D38" i="8"/>
  <c r="C38" i="8"/>
  <c r="B38" i="8"/>
  <c r="K37" i="8"/>
  <c r="I37" i="8"/>
  <c r="H37" i="8"/>
  <c r="G37" i="8"/>
  <c r="F37" i="8"/>
  <c r="E37" i="8"/>
  <c r="D37" i="8"/>
  <c r="C37" i="8"/>
  <c r="B37" i="8"/>
  <c r="K36" i="8"/>
  <c r="H36" i="8"/>
  <c r="G36" i="8"/>
  <c r="I36" i="8"/>
  <c r="F36" i="8"/>
  <c r="E36" i="8"/>
  <c r="D36" i="8"/>
  <c r="C36" i="8"/>
  <c r="B36" i="8"/>
  <c r="H35" i="8"/>
  <c r="G35" i="8"/>
  <c r="I35" i="8"/>
  <c r="E35" i="8"/>
  <c r="D35" i="8"/>
  <c r="K35" i="8"/>
  <c r="C35" i="8"/>
  <c r="B35" i="8"/>
  <c r="H34" i="8"/>
  <c r="I34" i="8"/>
  <c r="G34" i="8"/>
  <c r="E34" i="8"/>
  <c r="D34" i="8"/>
  <c r="C34" i="8"/>
  <c r="B34" i="8"/>
  <c r="I33" i="8"/>
  <c r="H33" i="8"/>
  <c r="G33" i="8"/>
  <c r="E33" i="8"/>
  <c r="D33" i="8"/>
  <c r="C33" i="8"/>
  <c r="B33" i="8"/>
  <c r="H32" i="8"/>
  <c r="G32" i="8"/>
  <c r="I32" i="8"/>
  <c r="K32" i="8"/>
  <c r="F32" i="8"/>
  <c r="E32" i="8"/>
  <c r="D32" i="8"/>
  <c r="C32" i="8"/>
  <c r="B32" i="8"/>
  <c r="H31" i="8"/>
  <c r="G31" i="8"/>
  <c r="I31" i="8"/>
  <c r="E31" i="8"/>
  <c r="D31" i="8"/>
  <c r="K31" i="8"/>
  <c r="C31" i="8"/>
  <c r="B31" i="8"/>
  <c r="I30" i="8"/>
  <c r="H30" i="8"/>
  <c r="G30" i="8"/>
  <c r="E30" i="8"/>
  <c r="D30" i="8"/>
  <c r="K30" i="8"/>
  <c r="C30" i="8"/>
  <c r="B30" i="8"/>
  <c r="I29" i="8"/>
  <c r="H29" i="8"/>
  <c r="G29" i="8"/>
  <c r="E29" i="8"/>
  <c r="D29" i="8"/>
  <c r="C29" i="8"/>
  <c r="B29" i="8"/>
  <c r="H28" i="8"/>
  <c r="G28" i="8"/>
  <c r="I28" i="8"/>
  <c r="K28" i="8"/>
  <c r="F28" i="8"/>
  <c r="E28" i="8"/>
  <c r="D28" i="8"/>
  <c r="C28" i="8"/>
  <c r="B28" i="8"/>
  <c r="H27" i="8"/>
  <c r="G27" i="8"/>
  <c r="I27" i="8"/>
  <c r="E27" i="8"/>
  <c r="D27" i="8"/>
  <c r="K27" i="8"/>
  <c r="C27" i="8"/>
  <c r="B27" i="8"/>
  <c r="I26" i="8"/>
  <c r="H26" i="8"/>
  <c r="G26" i="8"/>
  <c r="E26" i="8"/>
  <c r="D26" i="8"/>
  <c r="K26" i="8"/>
  <c r="C26" i="8"/>
  <c r="B26" i="8"/>
  <c r="I25" i="8"/>
  <c r="H25" i="8"/>
  <c r="G25" i="8"/>
  <c r="E25" i="8"/>
  <c r="D25" i="8"/>
  <c r="C25" i="8"/>
  <c r="B25" i="8"/>
  <c r="H24" i="8"/>
  <c r="G24" i="8"/>
  <c r="I24" i="8"/>
  <c r="K24" i="8"/>
  <c r="F24" i="8"/>
  <c r="E24" i="8"/>
  <c r="D24" i="8"/>
  <c r="C24" i="8"/>
  <c r="B24" i="8"/>
  <c r="H23" i="8"/>
  <c r="G23" i="8"/>
  <c r="I23" i="8"/>
  <c r="E23" i="8"/>
  <c r="D23" i="8"/>
  <c r="C23" i="8"/>
  <c r="B23" i="8"/>
  <c r="H22" i="8"/>
  <c r="I22" i="8"/>
  <c r="G22" i="8"/>
  <c r="E22" i="8"/>
  <c r="D22" i="8"/>
  <c r="C22" i="8"/>
  <c r="B22" i="8"/>
  <c r="I21" i="8"/>
  <c r="H21" i="8"/>
  <c r="G21" i="8"/>
  <c r="E21" i="8"/>
  <c r="D21" i="8"/>
  <c r="C21" i="8"/>
  <c r="B21" i="8"/>
  <c r="H20" i="8"/>
  <c r="G20" i="8"/>
  <c r="I20" i="8"/>
  <c r="K20" i="8"/>
  <c r="F20" i="8"/>
  <c r="E20" i="8"/>
  <c r="D20" i="8"/>
  <c r="C20" i="8"/>
  <c r="B20" i="8"/>
  <c r="H19" i="8"/>
  <c r="G19" i="8"/>
  <c r="I19" i="8"/>
  <c r="E19" i="8"/>
  <c r="D19" i="8"/>
  <c r="C19" i="8"/>
  <c r="B19" i="8"/>
  <c r="H18" i="8"/>
  <c r="I18" i="8"/>
  <c r="G18" i="8"/>
  <c r="E18" i="8"/>
  <c r="D18" i="8"/>
  <c r="C18" i="8"/>
  <c r="B18" i="8"/>
  <c r="I17" i="8"/>
  <c r="H17" i="8"/>
  <c r="G17" i="8"/>
  <c r="E17" i="8"/>
  <c r="D17" i="8"/>
  <c r="C17" i="8"/>
  <c r="B17" i="8"/>
  <c r="H16" i="8"/>
  <c r="G16" i="8"/>
  <c r="I16" i="8"/>
  <c r="K16" i="8"/>
  <c r="F16" i="8"/>
  <c r="E16" i="8"/>
  <c r="D16" i="8"/>
  <c r="C16" i="8"/>
  <c r="B16" i="8"/>
  <c r="H15" i="8"/>
  <c r="G15" i="8"/>
  <c r="I15" i="8"/>
  <c r="E15" i="8"/>
  <c r="D15" i="8"/>
  <c r="K15" i="8"/>
  <c r="C15" i="8"/>
  <c r="B15" i="8"/>
  <c r="H14" i="8"/>
  <c r="I14" i="8"/>
  <c r="G14" i="8"/>
  <c r="E14" i="8"/>
  <c r="D14" i="8"/>
  <c r="C14" i="8"/>
  <c r="B14" i="8"/>
  <c r="I13" i="8"/>
  <c r="H13" i="8"/>
  <c r="G13" i="8"/>
  <c r="E13" i="8"/>
  <c r="D13" i="8"/>
  <c r="C13" i="8"/>
  <c r="B13" i="8"/>
  <c r="H12" i="8"/>
  <c r="G12" i="8"/>
  <c r="I12" i="8"/>
  <c r="K12" i="8"/>
  <c r="F12" i="8"/>
  <c r="E12" i="8"/>
  <c r="D12" i="8"/>
  <c r="C12" i="8"/>
  <c r="B12" i="8"/>
  <c r="H11" i="8"/>
  <c r="G11" i="8"/>
  <c r="I11" i="8"/>
  <c r="E11" i="8"/>
  <c r="D11" i="8"/>
  <c r="C11" i="8"/>
  <c r="B11" i="8"/>
  <c r="H107" i="10"/>
  <c r="I107" i="10"/>
  <c r="G107" i="10"/>
  <c r="E107" i="10"/>
  <c r="D107" i="10"/>
  <c r="K107" i="10"/>
  <c r="C107" i="10"/>
  <c r="B107" i="10"/>
  <c r="K106" i="10"/>
  <c r="H106" i="10"/>
  <c r="G106" i="10"/>
  <c r="I106" i="10"/>
  <c r="F106" i="10"/>
  <c r="E106" i="10"/>
  <c r="D106" i="10"/>
  <c r="C106" i="10"/>
  <c r="B106" i="10"/>
  <c r="H105" i="10"/>
  <c r="G105" i="10"/>
  <c r="I105" i="10"/>
  <c r="E105" i="10"/>
  <c r="D105" i="10"/>
  <c r="K105" i="10"/>
  <c r="C105" i="10"/>
  <c r="B105" i="10"/>
  <c r="I104" i="10"/>
  <c r="H104" i="10"/>
  <c r="G104" i="10"/>
  <c r="E104" i="10"/>
  <c r="D104" i="10"/>
  <c r="C104" i="10"/>
  <c r="B104" i="10"/>
  <c r="K103" i="10"/>
  <c r="H103" i="10"/>
  <c r="I103" i="10"/>
  <c r="G103" i="10"/>
  <c r="F103" i="10"/>
  <c r="E103" i="10"/>
  <c r="D103" i="10"/>
  <c r="C103" i="10"/>
  <c r="B103" i="10"/>
  <c r="K102" i="10"/>
  <c r="H102" i="10"/>
  <c r="G102" i="10"/>
  <c r="I102" i="10"/>
  <c r="F102" i="10"/>
  <c r="E102" i="10"/>
  <c r="D102" i="10"/>
  <c r="C102" i="10"/>
  <c r="B102" i="10"/>
  <c r="H101" i="10"/>
  <c r="G101" i="10"/>
  <c r="I101" i="10"/>
  <c r="E101" i="10"/>
  <c r="D101" i="10"/>
  <c r="C101" i="10"/>
  <c r="B101" i="10"/>
  <c r="I100" i="10"/>
  <c r="H100" i="10"/>
  <c r="G100" i="10"/>
  <c r="E100" i="10"/>
  <c r="D100" i="10"/>
  <c r="C100" i="10"/>
  <c r="B100" i="10"/>
  <c r="H99" i="10"/>
  <c r="I99" i="10"/>
  <c r="K99" i="10"/>
  <c r="G99" i="10"/>
  <c r="F99" i="10"/>
  <c r="E99" i="10"/>
  <c r="D99" i="10"/>
  <c r="C99" i="10"/>
  <c r="B99" i="10"/>
  <c r="H98" i="10"/>
  <c r="G98" i="10"/>
  <c r="I98" i="10"/>
  <c r="E98" i="10"/>
  <c r="D98" i="10"/>
  <c r="C98" i="10"/>
  <c r="B98" i="10"/>
  <c r="H97" i="10"/>
  <c r="G97" i="10"/>
  <c r="I97" i="10"/>
  <c r="E97" i="10"/>
  <c r="D97" i="10"/>
  <c r="C97" i="10"/>
  <c r="B97" i="10"/>
  <c r="I96" i="10"/>
  <c r="H96" i="10"/>
  <c r="G96" i="10"/>
  <c r="E96" i="10"/>
  <c r="D96" i="10"/>
  <c r="K96" i="10"/>
  <c r="C96" i="10"/>
  <c r="B96" i="10"/>
  <c r="K95" i="10"/>
  <c r="I95" i="10"/>
  <c r="H95" i="10"/>
  <c r="G95" i="10"/>
  <c r="F95" i="10"/>
  <c r="E95" i="10"/>
  <c r="D95" i="10"/>
  <c r="C95" i="10"/>
  <c r="B95" i="10"/>
  <c r="H94" i="10"/>
  <c r="G94" i="10"/>
  <c r="F94" i="10"/>
  <c r="E94" i="10"/>
  <c r="D94" i="10"/>
  <c r="C94" i="10"/>
  <c r="B94" i="10"/>
  <c r="H93" i="10"/>
  <c r="G93" i="10"/>
  <c r="I93" i="10"/>
  <c r="E93" i="10"/>
  <c r="D93" i="10"/>
  <c r="C93" i="10"/>
  <c r="B93" i="10"/>
  <c r="I92" i="10"/>
  <c r="H92" i="10"/>
  <c r="G92" i="10"/>
  <c r="E92" i="10"/>
  <c r="D92" i="10"/>
  <c r="K92" i="10"/>
  <c r="C92" i="10"/>
  <c r="B92" i="10"/>
  <c r="I91" i="10"/>
  <c r="H91" i="10"/>
  <c r="G91" i="10"/>
  <c r="F91" i="10"/>
  <c r="K91" i="10"/>
  <c r="E91" i="10"/>
  <c r="D91" i="10"/>
  <c r="C91" i="10"/>
  <c r="B91" i="10"/>
  <c r="H90" i="10"/>
  <c r="G90" i="10"/>
  <c r="F90" i="10"/>
  <c r="E90" i="10"/>
  <c r="D90" i="10"/>
  <c r="C90" i="10"/>
  <c r="B90" i="10"/>
  <c r="H89" i="10"/>
  <c r="G89" i="10"/>
  <c r="I89" i="10"/>
  <c r="E89" i="10"/>
  <c r="D89" i="10"/>
  <c r="K89" i="10"/>
  <c r="C89" i="10"/>
  <c r="B89" i="10"/>
  <c r="I88" i="10"/>
  <c r="H88" i="10"/>
  <c r="G88" i="10"/>
  <c r="E88" i="10"/>
  <c r="D88" i="10"/>
  <c r="C88" i="10"/>
  <c r="B88" i="10"/>
  <c r="I87" i="10"/>
  <c r="H87" i="10"/>
  <c r="G87" i="10"/>
  <c r="F87" i="10"/>
  <c r="K87" i="10"/>
  <c r="E87" i="10"/>
  <c r="D87" i="10"/>
  <c r="C87" i="10"/>
  <c r="B87" i="10"/>
  <c r="H86" i="10"/>
  <c r="G86" i="10"/>
  <c r="F86" i="10"/>
  <c r="E86" i="10"/>
  <c r="D86" i="10"/>
  <c r="C86" i="10"/>
  <c r="B86" i="10"/>
  <c r="H85" i="10"/>
  <c r="G85" i="10"/>
  <c r="I85" i="10"/>
  <c r="E85" i="10"/>
  <c r="D85" i="10"/>
  <c r="K85" i="10"/>
  <c r="C85" i="10"/>
  <c r="B85" i="10"/>
  <c r="I84" i="10"/>
  <c r="H84" i="10"/>
  <c r="G84" i="10"/>
  <c r="E84" i="10"/>
  <c r="D84" i="10"/>
  <c r="C84" i="10"/>
  <c r="B84" i="10"/>
  <c r="K83" i="10"/>
  <c r="I83" i="10"/>
  <c r="H83" i="10"/>
  <c r="G83" i="10"/>
  <c r="F83" i="10"/>
  <c r="E83" i="10"/>
  <c r="D83" i="10"/>
  <c r="C83" i="10"/>
  <c r="B83" i="10"/>
  <c r="K82" i="10"/>
  <c r="H82" i="10"/>
  <c r="G82" i="10"/>
  <c r="I82" i="10"/>
  <c r="F82" i="10"/>
  <c r="E82" i="10"/>
  <c r="D82" i="10"/>
  <c r="C82" i="10"/>
  <c r="B82" i="10"/>
  <c r="H81" i="10"/>
  <c r="G81" i="10"/>
  <c r="I81" i="10"/>
  <c r="E81" i="10"/>
  <c r="D81" i="10"/>
  <c r="C81" i="10"/>
  <c r="B81" i="10"/>
  <c r="I80" i="10"/>
  <c r="H80" i="10"/>
  <c r="G80" i="10"/>
  <c r="E80" i="10"/>
  <c r="D80" i="10"/>
  <c r="C80" i="10"/>
  <c r="B80" i="10"/>
  <c r="I79" i="10"/>
  <c r="H79" i="10"/>
  <c r="G79" i="10"/>
  <c r="F79" i="10"/>
  <c r="K79" i="10"/>
  <c r="E79" i="10"/>
  <c r="D79" i="10"/>
  <c r="C79" i="10"/>
  <c r="B79" i="10"/>
  <c r="H78" i="10"/>
  <c r="G78" i="10"/>
  <c r="F78" i="10"/>
  <c r="E78" i="10"/>
  <c r="D78" i="10"/>
  <c r="C78" i="10"/>
  <c r="B78" i="10"/>
  <c r="H77" i="10"/>
  <c r="G77" i="10"/>
  <c r="I77" i="10"/>
  <c r="E77" i="10"/>
  <c r="D77" i="10"/>
  <c r="K77" i="10"/>
  <c r="C77" i="10"/>
  <c r="B77" i="10"/>
  <c r="I76" i="10"/>
  <c r="H76" i="10"/>
  <c r="G76" i="10"/>
  <c r="E76" i="10"/>
  <c r="D76" i="10"/>
  <c r="C76" i="10"/>
  <c r="B76" i="10"/>
  <c r="I75" i="10"/>
  <c r="H75" i="10"/>
  <c r="G75" i="10"/>
  <c r="F75" i="10"/>
  <c r="K75" i="10"/>
  <c r="E75" i="10"/>
  <c r="D75" i="10"/>
  <c r="C75" i="10"/>
  <c r="B75" i="10"/>
  <c r="H74" i="10"/>
  <c r="G74" i="10"/>
  <c r="F74" i="10"/>
  <c r="E74" i="10"/>
  <c r="D74" i="10"/>
  <c r="C74" i="10"/>
  <c r="B74" i="10"/>
  <c r="H73" i="10"/>
  <c r="G73" i="10"/>
  <c r="I73" i="10"/>
  <c r="E73" i="10"/>
  <c r="D73" i="10"/>
  <c r="C73" i="10"/>
  <c r="B73" i="10"/>
  <c r="I72" i="10"/>
  <c r="H72" i="10"/>
  <c r="G72" i="10"/>
  <c r="E72" i="10"/>
  <c r="D72" i="10"/>
  <c r="C72" i="10"/>
  <c r="B72" i="10"/>
  <c r="I71" i="10"/>
  <c r="H71" i="10"/>
  <c r="G71" i="10"/>
  <c r="F71" i="10"/>
  <c r="K71" i="10"/>
  <c r="E71" i="10"/>
  <c r="D71" i="10"/>
  <c r="C71" i="10"/>
  <c r="B71" i="10"/>
  <c r="H70" i="10"/>
  <c r="G70" i="10"/>
  <c r="F70" i="10"/>
  <c r="E70" i="10"/>
  <c r="D70" i="10"/>
  <c r="C70" i="10"/>
  <c r="B70" i="10"/>
  <c r="H69" i="10"/>
  <c r="G69" i="10"/>
  <c r="I69" i="10"/>
  <c r="E69" i="10"/>
  <c r="D69" i="10"/>
  <c r="K69" i="10"/>
  <c r="C69" i="10"/>
  <c r="B69" i="10"/>
  <c r="I68" i="10"/>
  <c r="H68" i="10"/>
  <c r="G68" i="10"/>
  <c r="E68" i="10"/>
  <c r="D68" i="10"/>
  <c r="C68" i="10"/>
  <c r="B68" i="10"/>
  <c r="I67" i="10"/>
  <c r="H67" i="10"/>
  <c r="G67" i="10"/>
  <c r="F67" i="10"/>
  <c r="K67" i="10"/>
  <c r="E67" i="10"/>
  <c r="D67" i="10"/>
  <c r="C67" i="10"/>
  <c r="B67" i="10"/>
  <c r="H66" i="10"/>
  <c r="G66" i="10"/>
  <c r="F66" i="10"/>
  <c r="E66" i="10"/>
  <c r="D66" i="10"/>
  <c r="C66" i="10"/>
  <c r="B66" i="10"/>
  <c r="H65" i="10"/>
  <c r="G65" i="10"/>
  <c r="I65" i="10"/>
  <c r="E65" i="10"/>
  <c r="D65" i="10"/>
  <c r="C65" i="10"/>
  <c r="B65" i="10"/>
  <c r="I64" i="10"/>
  <c r="H64" i="10"/>
  <c r="G64" i="10"/>
  <c r="E64" i="10"/>
  <c r="D64" i="10"/>
  <c r="C64" i="10"/>
  <c r="B64" i="10"/>
  <c r="I63" i="10"/>
  <c r="H63" i="10"/>
  <c r="G63" i="10"/>
  <c r="F63" i="10"/>
  <c r="K63" i="10"/>
  <c r="E63" i="10"/>
  <c r="D63" i="10"/>
  <c r="C63" i="10"/>
  <c r="B63" i="10"/>
  <c r="H62" i="10"/>
  <c r="G62" i="10"/>
  <c r="F62" i="10"/>
  <c r="E62" i="10"/>
  <c r="D62" i="10"/>
  <c r="C62" i="10"/>
  <c r="B62" i="10"/>
  <c r="H61" i="10"/>
  <c r="G61" i="10"/>
  <c r="I61" i="10"/>
  <c r="E61" i="10"/>
  <c r="D61" i="10"/>
  <c r="C61" i="10"/>
  <c r="B61" i="10"/>
  <c r="I60" i="10"/>
  <c r="H60" i="10"/>
  <c r="G60" i="10"/>
  <c r="E60" i="10"/>
  <c r="D60" i="10"/>
  <c r="K60" i="10"/>
  <c r="C60" i="10"/>
  <c r="B60" i="10"/>
  <c r="I59" i="10"/>
  <c r="H59" i="10"/>
  <c r="G59" i="10"/>
  <c r="F59" i="10"/>
  <c r="K59" i="10"/>
  <c r="E59" i="10"/>
  <c r="D59" i="10"/>
  <c r="C59" i="10"/>
  <c r="B59" i="10"/>
  <c r="H58" i="10"/>
  <c r="G58" i="10"/>
  <c r="F58" i="10"/>
  <c r="E58" i="10"/>
  <c r="D58" i="10"/>
  <c r="C58" i="10"/>
  <c r="B58" i="10"/>
  <c r="H57" i="10"/>
  <c r="G57" i="10"/>
  <c r="I57" i="10"/>
  <c r="E57" i="10"/>
  <c r="D57" i="10"/>
  <c r="C57" i="10"/>
  <c r="B57" i="10"/>
  <c r="I56" i="10"/>
  <c r="H56" i="10"/>
  <c r="G56" i="10"/>
  <c r="E56" i="10"/>
  <c r="D56" i="10"/>
  <c r="C56" i="10"/>
  <c r="B56" i="10"/>
  <c r="I55" i="10"/>
  <c r="H55" i="10"/>
  <c r="G55" i="10"/>
  <c r="F55" i="10"/>
  <c r="E55" i="10"/>
  <c r="K55" i="10"/>
  <c r="D55" i="10"/>
  <c r="C55" i="10"/>
  <c r="B55" i="10"/>
  <c r="H54" i="10"/>
  <c r="G54" i="10"/>
  <c r="F54" i="10"/>
  <c r="E54" i="10"/>
  <c r="D54" i="10"/>
  <c r="C54" i="10"/>
  <c r="B54" i="10"/>
  <c r="H53" i="10"/>
  <c r="G53" i="10"/>
  <c r="I53" i="10"/>
  <c r="E53" i="10"/>
  <c r="D53" i="10"/>
  <c r="C53" i="10"/>
  <c r="B53" i="10"/>
  <c r="I52" i="10"/>
  <c r="H52" i="10"/>
  <c r="G52" i="10"/>
  <c r="E52" i="10"/>
  <c r="D52" i="10"/>
  <c r="C52" i="10"/>
  <c r="B52" i="10"/>
  <c r="K51" i="10"/>
  <c r="I51" i="10"/>
  <c r="H51" i="10"/>
  <c r="G51" i="10"/>
  <c r="F51" i="10"/>
  <c r="E51" i="10"/>
  <c r="D51" i="10"/>
  <c r="C51" i="10"/>
  <c r="B51" i="10"/>
  <c r="H50" i="10"/>
  <c r="G50" i="10"/>
  <c r="F50" i="10"/>
  <c r="E50" i="10"/>
  <c r="D50" i="10"/>
  <c r="C50" i="10"/>
  <c r="B50" i="10"/>
  <c r="H49" i="10"/>
  <c r="G49" i="10"/>
  <c r="I49" i="10"/>
  <c r="E49" i="10"/>
  <c r="D49" i="10"/>
  <c r="C49" i="10"/>
  <c r="B49" i="10"/>
  <c r="I48" i="10"/>
  <c r="H48" i="10"/>
  <c r="G48" i="10"/>
  <c r="E48" i="10"/>
  <c r="D48" i="10"/>
  <c r="K48" i="10"/>
  <c r="C48" i="10"/>
  <c r="B48" i="10"/>
  <c r="I47" i="10"/>
  <c r="H47" i="10"/>
  <c r="G47" i="10"/>
  <c r="F47" i="10"/>
  <c r="K47" i="10"/>
  <c r="E47" i="10"/>
  <c r="D47" i="10"/>
  <c r="C47" i="10"/>
  <c r="B47" i="10"/>
  <c r="H46" i="10"/>
  <c r="G46" i="10"/>
  <c r="F46" i="10"/>
  <c r="E46" i="10"/>
  <c r="D46" i="10"/>
  <c r="C46" i="10"/>
  <c r="B46" i="10"/>
  <c r="H45" i="10"/>
  <c r="G45" i="10"/>
  <c r="I45" i="10"/>
  <c r="E45" i="10"/>
  <c r="D45" i="10"/>
  <c r="C45" i="10"/>
  <c r="B45" i="10"/>
  <c r="I44" i="10"/>
  <c r="H44" i="10"/>
  <c r="G44" i="10"/>
  <c r="E44" i="10"/>
  <c r="D44" i="10"/>
  <c r="C44" i="10"/>
  <c r="B44" i="10"/>
  <c r="K43" i="10"/>
  <c r="I43" i="10"/>
  <c r="H43" i="10"/>
  <c r="G43" i="10"/>
  <c r="F43" i="10"/>
  <c r="E43" i="10"/>
  <c r="D43" i="10"/>
  <c r="C43" i="10"/>
  <c r="B43" i="10"/>
  <c r="H42" i="10"/>
  <c r="G42" i="10"/>
  <c r="F42" i="10"/>
  <c r="E42" i="10"/>
  <c r="D42" i="10"/>
  <c r="C42" i="10"/>
  <c r="B42" i="10"/>
  <c r="H41" i="10"/>
  <c r="G41" i="10"/>
  <c r="I41" i="10"/>
  <c r="E41" i="10"/>
  <c r="D41" i="10"/>
  <c r="C41" i="10"/>
  <c r="B41" i="10"/>
  <c r="I40" i="10"/>
  <c r="H40" i="10"/>
  <c r="G40" i="10"/>
  <c r="E40" i="10"/>
  <c r="D40" i="10"/>
  <c r="C40" i="10"/>
  <c r="B40" i="10"/>
  <c r="I39" i="10"/>
  <c r="H39" i="10"/>
  <c r="G39" i="10"/>
  <c r="F39" i="10"/>
  <c r="K39" i="10"/>
  <c r="E39" i="10"/>
  <c r="D39" i="10"/>
  <c r="C39" i="10"/>
  <c r="B39" i="10"/>
  <c r="H38" i="10"/>
  <c r="G38" i="10"/>
  <c r="F38" i="10"/>
  <c r="E38" i="10"/>
  <c r="D38" i="10"/>
  <c r="C38" i="10"/>
  <c r="B38" i="10"/>
  <c r="H37" i="10"/>
  <c r="G37" i="10"/>
  <c r="I37" i="10"/>
  <c r="E37" i="10"/>
  <c r="D37" i="10"/>
  <c r="C37" i="10"/>
  <c r="B37" i="10"/>
  <c r="I36" i="10"/>
  <c r="H36" i="10"/>
  <c r="G36" i="10"/>
  <c r="E36" i="10"/>
  <c r="D36" i="10"/>
  <c r="C36" i="10"/>
  <c r="B36" i="10"/>
  <c r="K35" i="10"/>
  <c r="I35" i="10"/>
  <c r="H35" i="10"/>
  <c r="G35" i="10"/>
  <c r="F35" i="10"/>
  <c r="E35" i="10"/>
  <c r="D35" i="10"/>
  <c r="C35" i="10"/>
  <c r="B35" i="10"/>
  <c r="H34" i="10"/>
  <c r="G34" i="10"/>
  <c r="F34" i="10"/>
  <c r="E34" i="10"/>
  <c r="D34" i="10"/>
  <c r="C34" i="10"/>
  <c r="B34" i="10"/>
  <c r="H33" i="10"/>
  <c r="G33" i="10"/>
  <c r="I33" i="10"/>
  <c r="E33" i="10"/>
  <c r="D33" i="10"/>
  <c r="C33" i="10"/>
  <c r="B33" i="10"/>
  <c r="I32" i="10"/>
  <c r="H32" i="10"/>
  <c r="G32" i="10"/>
  <c r="E32" i="10"/>
  <c r="D32" i="10"/>
  <c r="C32" i="10"/>
  <c r="B32" i="10"/>
  <c r="H31" i="10"/>
  <c r="I31" i="10"/>
  <c r="G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H29" i="10"/>
  <c r="G29" i="10"/>
  <c r="I29" i="10"/>
  <c r="K29" i="10"/>
  <c r="F29" i="10"/>
  <c r="E29" i="10"/>
  <c r="D29" i="10"/>
  <c r="C29" i="10"/>
  <c r="B29" i="10"/>
  <c r="H28" i="10"/>
  <c r="G28" i="10"/>
  <c r="I28" i="10"/>
  <c r="E28" i="10"/>
  <c r="D28" i="10"/>
  <c r="C28" i="10"/>
  <c r="B28" i="10"/>
  <c r="H27" i="10"/>
  <c r="I27" i="10"/>
  <c r="G27" i="10"/>
  <c r="E27" i="10"/>
  <c r="D27" i="10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/>
  <c r="K25" i="10"/>
  <c r="F25" i="10"/>
  <c r="E25" i="10"/>
  <c r="D25" i="10"/>
  <c r="C25" i="10"/>
  <c r="B25" i="10"/>
  <c r="H24" i="10"/>
  <c r="G24" i="10"/>
  <c r="I24" i="10"/>
  <c r="E24" i="10"/>
  <c r="D24" i="10"/>
  <c r="C24" i="10"/>
  <c r="B24" i="10"/>
  <c r="H23" i="10"/>
  <c r="I23" i="10"/>
  <c r="G23" i="10"/>
  <c r="E23" i="10"/>
  <c r="D23" i="10"/>
  <c r="C23" i="10"/>
  <c r="B23" i="10"/>
  <c r="I22" i="10"/>
  <c r="H22" i="10"/>
  <c r="G22" i="10"/>
  <c r="E22" i="10"/>
  <c r="D22" i="10"/>
  <c r="C22" i="10"/>
  <c r="B22" i="10"/>
  <c r="H21" i="10"/>
  <c r="G21" i="10"/>
  <c r="I21" i="10"/>
  <c r="K21" i="10"/>
  <c r="F21" i="10"/>
  <c r="E21" i="10"/>
  <c r="D21" i="10"/>
  <c r="C21" i="10"/>
  <c r="B21" i="10"/>
  <c r="H20" i="10"/>
  <c r="G20" i="10"/>
  <c r="I20" i="10"/>
  <c r="E20" i="10"/>
  <c r="D20" i="10"/>
  <c r="C20" i="10"/>
  <c r="B20" i="10"/>
  <c r="H19" i="10"/>
  <c r="I19" i="10"/>
  <c r="G19" i="10"/>
  <c r="E19" i="10"/>
  <c r="D19" i="10"/>
  <c r="C19" i="10"/>
  <c r="B19" i="10"/>
  <c r="I18" i="10"/>
  <c r="H18" i="10"/>
  <c r="G18" i="10"/>
  <c r="E18" i="10"/>
  <c r="D18" i="10"/>
  <c r="C18" i="10"/>
  <c r="B18" i="10"/>
  <c r="H17" i="10"/>
  <c r="G17" i="10"/>
  <c r="I17" i="10"/>
  <c r="K17" i="10"/>
  <c r="F17" i="10"/>
  <c r="E17" i="10"/>
  <c r="D17" i="10"/>
  <c r="C17" i="10"/>
  <c r="B17" i="10"/>
  <c r="H16" i="10"/>
  <c r="G16" i="10"/>
  <c r="I16" i="10"/>
  <c r="E16" i="10"/>
  <c r="D16" i="10"/>
  <c r="C16" i="10"/>
  <c r="B16" i="10"/>
  <c r="I15" i="10"/>
  <c r="H15" i="10"/>
  <c r="G15" i="10"/>
  <c r="E15" i="10"/>
  <c r="D15" i="10"/>
  <c r="K15" i="10"/>
  <c r="C15" i="10"/>
  <c r="B15" i="10"/>
  <c r="I14" i="10"/>
  <c r="H14" i="10"/>
  <c r="G14" i="10"/>
  <c r="E14" i="10"/>
  <c r="D14" i="10"/>
  <c r="C14" i="10"/>
  <c r="B14" i="10"/>
  <c r="H13" i="10"/>
  <c r="G13" i="10"/>
  <c r="I13" i="10"/>
  <c r="K13" i="10"/>
  <c r="F13" i="10"/>
  <c r="E13" i="10"/>
  <c r="D13" i="10"/>
  <c r="C13" i="10"/>
  <c r="B13" i="10"/>
  <c r="H12" i="10"/>
  <c r="G12" i="10"/>
  <c r="I12" i="10"/>
  <c r="E12" i="10"/>
  <c r="D12" i="10"/>
  <c r="K12" i="10"/>
  <c r="C12" i="10"/>
  <c r="B12" i="10"/>
  <c r="I11" i="10"/>
  <c r="H11" i="10"/>
  <c r="G11" i="10"/>
  <c r="E11" i="10"/>
  <c r="D11" i="10"/>
  <c r="K11" i="10"/>
  <c r="C11" i="10"/>
  <c r="B11" i="10"/>
  <c r="H107" i="12"/>
  <c r="G107" i="12"/>
  <c r="I107" i="12"/>
  <c r="E107" i="12"/>
  <c r="D107" i="12"/>
  <c r="K107" i="12"/>
  <c r="C107" i="12"/>
  <c r="B107" i="12"/>
  <c r="I106" i="12"/>
  <c r="H106" i="12"/>
  <c r="G106" i="12"/>
  <c r="E106" i="12"/>
  <c r="D106" i="12"/>
  <c r="C106" i="12"/>
  <c r="B106" i="12"/>
  <c r="I105" i="12"/>
  <c r="H105" i="12"/>
  <c r="G105" i="12"/>
  <c r="F105" i="12"/>
  <c r="K105" i="12"/>
  <c r="E105" i="12"/>
  <c r="D105" i="12"/>
  <c r="C105" i="12"/>
  <c r="B105" i="12"/>
  <c r="H104" i="12"/>
  <c r="G104" i="12"/>
  <c r="I104" i="12"/>
  <c r="F104" i="12"/>
  <c r="E104" i="12"/>
  <c r="D104" i="12"/>
  <c r="C104" i="12"/>
  <c r="B104" i="12"/>
  <c r="H103" i="12"/>
  <c r="G103" i="12"/>
  <c r="I103" i="12"/>
  <c r="E103" i="12"/>
  <c r="D103" i="12"/>
  <c r="C103" i="12"/>
  <c r="B103" i="12"/>
  <c r="I102" i="12"/>
  <c r="H102" i="12"/>
  <c r="G102" i="12"/>
  <c r="E102" i="12"/>
  <c r="D102" i="12"/>
  <c r="C102" i="12"/>
  <c r="B102" i="12"/>
  <c r="I101" i="12"/>
  <c r="H101" i="12"/>
  <c r="G101" i="12"/>
  <c r="F101" i="12"/>
  <c r="K101" i="12"/>
  <c r="E101" i="12"/>
  <c r="D101" i="12"/>
  <c r="C101" i="12"/>
  <c r="B101" i="12"/>
  <c r="H100" i="12"/>
  <c r="G100" i="12"/>
  <c r="I100" i="12"/>
  <c r="F100" i="12"/>
  <c r="E100" i="12"/>
  <c r="D100" i="12"/>
  <c r="C100" i="12"/>
  <c r="B100" i="12"/>
  <c r="H99" i="12"/>
  <c r="G99" i="12"/>
  <c r="I99" i="12"/>
  <c r="E99" i="12"/>
  <c r="D99" i="12"/>
  <c r="C99" i="12"/>
  <c r="B99" i="12"/>
  <c r="I98" i="12"/>
  <c r="H98" i="12"/>
  <c r="G98" i="12"/>
  <c r="E98" i="12"/>
  <c r="D98" i="12"/>
  <c r="C98" i="12"/>
  <c r="B98" i="12"/>
  <c r="I97" i="12"/>
  <c r="H97" i="12"/>
  <c r="G97" i="12"/>
  <c r="F97" i="12"/>
  <c r="K97" i="12"/>
  <c r="E97" i="12"/>
  <c r="D97" i="12"/>
  <c r="C97" i="12"/>
  <c r="B97" i="12"/>
  <c r="K96" i="12"/>
  <c r="H96" i="12"/>
  <c r="G96" i="12"/>
  <c r="I96" i="12"/>
  <c r="F96" i="12"/>
  <c r="E96" i="12"/>
  <c r="D96" i="12"/>
  <c r="C96" i="12"/>
  <c r="B96" i="12"/>
  <c r="H95" i="12"/>
  <c r="G95" i="12"/>
  <c r="I95" i="12"/>
  <c r="E95" i="12"/>
  <c r="D95" i="12"/>
  <c r="C95" i="12"/>
  <c r="B95" i="12"/>
  <c r="I94" i="12"/>
  <c r="H94" i="12"/>
  <c r="G94" i="12"/>
  <c r="E94" i="12"/>
  <c r="D94" i="12"/>
  <c r="C94" i="12"/>
  <c r="B94" i="12"/>
  <c r="I93" i="12"/>
  <c r="H93" i="12"/>
  <c r="G93" i="12"/>
  <c r="F93" i="12"/>
  <c r="K93" i="12"/>
  <c r="E93" i="12"/>
  <c r="D93" i="12"/>
  <c r="C93" i="12"/>
  <c r="B93" i="12"/>
  <c r="H92" i="12"/>
  <c r="G92" i="12"/>
  <c r="I92" i="12"/>
  <c r="F92" i="12"/>
  <c r="E92" i="12"/>
  <c r="D92" i="12"/>
  <c r="C92" i="12"/>
  <c r="B92" i="12"/>
  <c r="H91" i="12"/>
  <c r="G91" i="12"/>
  <c r="I91" i="12"/>
  <c r="E91" i="12"/>
  <c r="D91" i="12"/>
  <c r="C91" i="12"/>
  <c r="B91" i="12"/>
  <c r="I90" i="12"/>
  <c r="H90" i="12"/>
  <c r="G90" i="12"/>
  <c r="E90" i="12"/>
  <c r="D90" i="12"/>
  <c r="K90" i="12"/>
  <c r="C90" i="12"/>
  <c r="B90" i="12"/>
  <c r="I89" i="12"/>
  <c r="H89" i="12"/>
  <c r="G89" i="12"/>
  <c r="F89" i="12"/>
  <c r="K89" i="12"/>
  <c r="E89" i="12"/>
  <c r="D89" i="12"/>
  <c r="C89" i="12"/>
  <c r="B89" i="12"/>
  <c r="H88" i="12"/>
  <c r="G88" i="12"/>
  <c r="I88" i="12"/>
  <c r="F88" i="12"/>
  <c r="E88" i="12"/>
  <c r="D88" i="12"/>
  <c r="C88" i="12"/>
  <c r="B88" i="12"/>
  <c r="H87" i="12"/>
  <c r="G87" i="12"/>
  <c r="I87" i="12"/>
  <c r="E87" i="12"/>
  <c r="D87" i="12"/>
  <c r="C87" i="12"/>
  <c r="B87" i="12"/>
  <c r="I86" i="12"/>
  <c r="H86" i="12"/>
  <c r="G86" i="12"/>
  <c r="E86" i="12"/>
  <c r="D86" i="12"/>
  <c r="C86" i="12"/>
  <c r="B86" i="12"/>
  <c r="K85" i="12"/>
  <c r="I85" i="12"/>
  <c r="H85" i="12"/>
  <c r="G85" i="12"/>
  <c r="F85" i="12"/>
  <c r="E85" i="12"/>
  <c r="D85" i="12"/>
  <c r="C85" i="12"/>
  <c r="B85" i="12"/>
  <c r="H84" i="12"/>
  <c r="G84" i="12"/>
  <c r="I84" i="12"/>
  <c r="F84" i="12"/>
  <c r="E84" i="12"/>
  <c r="D84" i="12"/>
  <c r="C84" i="12"/>
  <c r="B84" i="12"/>
  <c r="H83" i="12"/>
  <c r="G83" i="12"/>
  <c r="I83" i="12"/>
  <c r="E83" i="12"/>
  <c r="D83" i="12"/>
  <c r="K83" i="12"/>
  <c r="C83" i="12"/>
  <c r="B83" i="12"/>
  <c r="I82" i="12"/>
  <c r="H82" i="12"/>
  <c r="G82" i="12"/>
  <c r="E82" i="12"/>
  <c r="D82" i="12"/>
  <c r="K82" i="12"/>
  <c r="C82" i="12"/>
  <c r="B82" i="12"/>
  <c r="I81" i="12"/>
  <c r="H81" i="12"/>
  <c r="G81" i="12"/>
  <c r="F81" i="12"/>
  <c r="K81" i="12"/>
  <c r="E81" i="12"/>
  <c r="D81" i="12"/>
  <c r="C81" i="12"/>
  <c r="B81" i="12"/>
  <c r="H80" i="12"/>
  <c r="G80" i="12"/>
  <c r="I80" i="12"/>
  <c r="F80" i="12"/>
  <c r="E80" i="12"/>
  <c r="D80" i="12"/>
  <c r="C80" i="12"/>
  <c r="B80" i="12"/>
  <c r="H79" i="12"/>
  <c r="G79" i="12"/>
  <c r="I79" i="12"/>
  <c r="E79" i="12"/>
  <c r="D79" i="12"/>
  <c r="C79" i="12"/>
  <c r="B79" i="12"/>
  <c r="I78" i="12"/>
  <c r="H78" i="12"/>
  <c r="G78" i="12"/>
  <c r="E78" i="12"/>
  <c r="D78" i="12"/>
  <c r="C78" i="12"/>
  <c r="B78" i="12"/>
  <c r="K77" i="12"/>
  <c r="I77" i="12"/>
  <c r="H77" i="12"/>
  <c r="G77" i="12"/>
  <c r="F77" i="12"/>
  <c r="E77" i="12"/>
  <c r="D77" i="12"/>
  <c r="C77" i="12"/>
  <c r="B77" i="12"/>
  <c r="H76" i="12"/>
  <c r="G76" i="12"/>
  <c r="I76" i="12"/>
  <c r="F76" i="12"/>
  <c r="E76" i="12"/>
  <c r="D76" i="12"/>
  <c r="C76" i="12"/>
  <c r="B76" i="12"/>
  <c r="H75" i="12"/>
  <c r="G75" i="12"/>
  <c r="I75" i="12"/>
  <c r="E75" i="12"/>
  <c r="D75" i="12"/>
  <c r="C75" i="12"/>
  <c r="B75" i="12"/>
  <c r="I74" i="12"/>
  <c r="H74" i="12"/>
  <c r="G74" i="12"/>
  <c r="E74" i="12"/>
  <c r="D74" i="12"/>
  <c r="C74" i="12"/>
  <c r="B74" i="12"/>
  <c r="I73" i="12"/>
  <c r="H73" i="12"/>
  <c r="G73" i="12"/>
  <c r="F73" i="12"/>
  <c r="K73" i="12"/>
  <c r="E73" i="12"/>
  <c r="D73" i="12"/>
  <c r="C73" i="12"/>
  <c r="B73" i="12"/>
  <c r="H72" i="12"/>
  <c r="G72" i="12"/>
  <c r="I72" i="12"/>
  <c r="F72" i="12"/>
  <c r="E72" i="12"/>
  <c r="D72" i="12"/>
  <c r="C72" i="12"/>
  <c r="B72" i="12"/>
  <c r="H71" i="12"/>
  <c r="G71" i="12"/>
  <c r="I71" i="12"/>
  <c r="E71" i="12"/>
  <c r="D71" i="12"/>
  <c r="C71" i="12"/>
  <c r="B71" i="12"/>
  <c r="I70" i="12"/>
  <c r="H70" i="12"/>
  <c r="G70" i="12"/>
  <c r="E70" i="12"/>
  <c r="D70" i="12"/>
  <c r="C70" i="12"/>
  <c r="B70" i="12"/>
  <c r="K69" i="12"/>
  <c r="I69" i="12"/>
  <c r="H69" i="12"/>
  <c r="G69" i="12"/>
  <c r="F69" i="12"/>
  <c r="E69" i="12"/>
  <c r="D69" i="12"/>
  <c r="C69" i="12"/>
  <c r="B69" i="12"/>
  <c r="H68" i="12"/>
  <c r="G68" i="12"/>
  <c r="I68" i="12"/>
  <c r="F68" i="12"/>
  <c r="E68" i="12"/>
  <c r="D68" i="12"/>
  <c r="C68" i="12"/>
  <c r="B68" i="12"/>
  <c r="H67" i="12"/>
  <c r="G67" i="12"/>
  <c r="I67" i="12"/>
  <c r="E67" i="12"/>
  <c r="D67" i="12"/>
  <c r="C67" i="12"/>
  <c r="B67" i="12"/>
  <c r="I66" i="12"/>
  <c r="H66" i="12"/>
  <c r="G66" i="12"/>
  <c r="E66" i="12"/>
  <c r="D66" i="12"/>
  <c r="C66" i="12"/>
  <c r="B66" i="12"/>
  <c r="I65" i="12"/>
  <c r="H65" i="12"/>
  <c r="G65" i="12"/>
  <c r="F65" i="12"/>
  <c r="K65" i="12"/>
  <c r="E65" i="12"/>
  <c r="D65" i="12"/>
  <c r="C65" i="12"/>
  <c r="B65" i="12"/>
  <c r="H64" i="12"/>
  <c r="G64" i="12"/>
  <c r="I64" i="12"/>
  <c r="F64" i="12"/>
  <c r="E64" i="12"/>
  <c r="D64" i="12"/>
  <c r="C64" i="12"/>
  <c r="B64" i="12"/>
  <c r="H63" i="12"/>
  <c r="G63" i="12"/>
  <c r="I63" i="12"/>
  <c r="E63" i="12"/>
  <c r="D63" i="12"/>
  <c r="C63" i="12"/>
  <c r="B63" i="12"/>
  <c r="I62" i="12"/>
  <c r="H62" i="12"/>
  <c r="G62" i="12"/>
  <c r="E62" i="12"/>
  <c r="D62" i="12"/>
  <c r="C62" i="12"/>
  <c r="B62" i="12"/>
  <c r="I61" i="12"/>
  <c r="H61" i="12"/>
  <c r="G61" i="12"/>
  <c r="F61" i="12"/>
  <c r="K61" i="12"/>
  <c r="E61" i="12"/>
  <c r="D61" i="12"/>
  <c r="C61" i="12"/>
  <c r="B61" i="12"/>
  <c r="H60" i="12"/>
  <c r="G60" i="12"/>
  <c r="I60" i="12"/>
  <c r="F60" i="12"/>
  <c r="E60" i="12"/>
  <c r="D60" i="12"/>
  <c r="C60" i="12"/>
  <c r="B60" i="12"/>
  <c r="H59" i="12"/>
  <c r="G59" i="12"/>
  <c r="I59" i="12"/>
  <c r="E59" i="12"/>
  <c r="D59" i="12"/>
  <c r="C59" i="12"/>
  <c r="B59" i="12"/>
  <c r="I58" i="12"/>
  <c r="H58" i="12"/>
  <c r="G58" i="12"/>
  <c r="E58" i="12"/>
  <c r="D58" i="12"/>
  <c r="C58" i="12"/>
  <c r="B58" i="12"/>
  <c r="I57" i="12"/>
  <c r="H57" i="12"/>
  <c r="G57" i="12"/>
  <c r="F57" i="12"/>
  <c r="K57" i="12"/>
  <c r="E57" i="12"/>
  <c r="D57" i="12"/>
  <c r="C57" i="12"/>
  <c r="B57" i="12"/>
  <c r="K56" i="12"/>
  <c r="H56" i="12"/>
  <c r="G56" i="12"/>
  <c r="I56" i="12"/>
  <c r="F56" i="12"/>
  <c r="E56" i="12"/>
  <c r="D56" i="12"/>
  <c r="C56" i="12"/>
  <c r="B56" i="12"/>
  <c r="H55" i="12"/>
  <c r="G55" i="12"/>
  <c r="I55" i="12"/>
  <c r="E55" i="12"/>
  <c r="D55" i="12"/>
  <c r="C55" i="12"/>
  <c r="B55" i="12"/>
  <c r="I54" i="12"/>
  <c r="H54" i="12"/>
  <c r="G54" i="12"/>
  <c r="E54" i="12"/>
  <c r="D54" i="12"/>
  <c r="C54" i="12"/>
  <c r="B54" i="12"/>
  <c r="I53" i="12"/>
  <c r="H53" i="12"/>
  <c r="G53" i="12"/>
  <c r="F53" i="12"/>
  <c r="K53" i="12"/>
  <c r="E53" i="12"/>
  <c r="D53" i="12"/>
  <c r="C53" i="12"/>
  <c r="B53" i="12"/>
  <c r="H52" i="12"/>
  <c r="G52" i="12"/>
  <c r="I52" i="12"/>
  <c r="F52" i="12"/>
  <c r="E52" i="12"/>
  <c r="D52" i="12"/>
  <c r="C52" i="12"/>
  <c r="B52" i="12"/>
  <c r="H51" i="12"/>
  <c r="G51" i="12"/>
  <c r="I51" i="12"/>
  <c r="E51" i="12"/>
  <c r="D51" i="12"/>
  <c r="K51" i="12"/>
  <c r="C51" i="12"/>
  <c r="B51" i="12"/>
  <c r="I50" i="12"/>
  <c r="H50" i="12"/>
  <c r="G50" i="12"/>
  <c r="E50" i="12"/>
  <c r="D50" i="12"/>
  <c r="C50" i="12"/>
  <c r="B50" i="12"/>
  <c r="I49" i="12"/>
  <c r="H49" i="12"/>
  <c r="G49" i="12"/>
  <c r="F49" i="12"/>
  <c r="K49" i="12"/>
  <c r="E49" i="12"/>
  <c r="D49" i="12"/>
  <c r="C49" i="12"/>
  <c r="B49" i="12"/>
  <c r="K48" i="12"/>
  <c r="H48" i="12"/>
  <c r="G48" i="12"/>
  <c r="I48" i="12"/>
  <c r="F48" i="12"/>
  <c r="E48" i="12"/>
  <c r="D48" i="12"/>
  <c r="C48" i="12"/>
  <c r="B48" i="12"/>
  <c r="H47" i="12"/>
  <c r="G47" i="12"/>
  <c r="I47" i="12"/>
  <c r="E47" i="12"/>
  <c r="D47" i="12"/>
  <c r="K47" i="12"/>
  <c r="C47" i="12"/>
  <c r="B47" i="12"/>
  <c r="I46" i="12"/>
  <c r="H46" i="12"/>
  <c r="G46" i="12"/>
  <c r="E46" i="12"/>
  <c r="D46" i="12"/>
  <c r="C46" i="12"/>
  <c r="B46" i="12"/>
  <c r="I45" i="12"/>
  <c r="H45" i="12"/>
  <c r="G45" i="12"/>
  <c r="F45" i="12"/>
  <c r="K45" i="12"/>
  <c r="E45" i="12"/>
  <c r="D45" i="12"/>
  <c r="C45" i="12"/>
  <c r="B45" i="12"/>
  <c r="H44" i="12"/>
  <c r="G44" i="12"/>
  <c r="I44" i="12"/>
  <c r="F44" i="12"/>
  <c r="E44" i="12"/>
  <c r="D44" i="12"/>
  <c r="C44" i="12"/>
  <c r="B44" i="12"/>
  <c r="H43" i="12"/>
  <c r="G43" i="12"/>
  <c r="I43" i="12"/>
  <c r="E43" i="12"/>
  <c r="D43" i="12"/>
  <c r="K43" i="12"/>
  <c r="C43" i="12"/>
  <c r="B43" i="12"/>
  <c r="I42" i="12"/>
  <c r="H42" i="12"/>
  <c r="G42" i="12"/>
  <c r="E42" i="12"/>
  <c r="D42" i="12"/>
  <c r="C42" i="12"/>
  <c r="B42" i="12"/>
  <c r="K41" i="12"/>
  <c r="I41" i="12"/>
  <c r="H41" i="12"/>
  <c r="G41" i="12"/>
  <c r="F41" i="12"/>
  <c r="E41" i="12"/>
  <c r="D41" i="12"/>
  <c r="C41" i="12"/>
  <c r="B41" i="12"/>
  <c r="H40" i="12"/>
  <c r="G40" i="12"/>
  <c r="I40" i="12"/>
  <c r="F40" i="12"/>
  <c r="E40" i="12"/>
  <c r="D40" i="12"/>
  <c r="C40" i="12"/>
  <c r="B40" i="12"/>
  <c r="H39" i="12"/>
  <c r="G39" i="12"/>
  <c r="I39" i="12"/>
  <c r="E39" i="12"/>
  <c r="D39" i="12"/>
  <c r="C39" i="12"/>
  <c r="B39" i="12"/>
  <c r="I38" i="12"/>
  <c r="H38" i="12"/>
  <c r="G38" i="12"/>
  <c r="E38" i="12"/>
  <c r="D38" i="12"/>
  <c r="K38" i="12"/>
  <c r="C38" i="12"/>
  <c r="B38" i="12"/>
  <c r="I37" i="12"/>
  <c r="H37" i="12"/>
  <c r="G37" i="12"/>
  <c r="F37" i="12"/>
  <c r="K37" i="12"/>
  <c r="E37" i="12"/>
  <c r="D37" i="12"/>
  <c r="C37" i="12"/>
  <c r="B37" i="12"/>
  <c r="H36" i="12"/>
  <c r="G36" i="12"/>
  <c r="I36" i="12"/>
  <c r="F36" i="12"/>
  <c r="E36" i="12"/>
  <c r="D36" i="12"/>
  <c r="C36" i="12"/>
  <c r="B36" i="12"/>
  <c r="H35" i="12"/>
  <c r="G35" i="12"/>
  <c r="I35" i="12"/>
  <c r="E35" i="12"/>
  <c r="D35" i="12"/>
  <c r="K35" i="12"/>
  <c r="C35" i="12"/>
  <c r="B35" i="12"/>
  <c r="I34" i="12"/>
  <c r="H34" i="12"/>
  <c r="G34" i="12"/>
  <c r="E34" i="12"/>
  <c r="D34" i="12"/>
  <c r="C34" i="12"/>
  <c r="B34" i="12"/>
  <c r="I33" i="12"/>
  <c r="H33" i="12"/>
  <c r="G33" i="12"/>
  <c r="F33" i="12"/>
  <c r="K33" i="12"/>
  <c r="E33" i="12"/>
  <c r="D33" i="12"/>
  <c r="C33" i="12"/>
  <c r="B33" i="12"/>
  <c r="H32" i="12"/>
  <c r="G32" i="12"/>
  <c r="I32" i="12"/>
  <c r="F32" i="12"/>
  <c r="E32" i="12"/>
  <c r="D32" i="12"/>
  <c r="C32" i="12"/>
  <c r="B32" i="12"/>
  <c r="H31" i="12"/>
  <c r="G31" i="12"/>
  <c r="I31" i="12"/>
  <c r="E31" i="12"/>
  <c r="D31" i="12"/>
  <c r="K31" i="12"/>
  <c r="C31" i="12"/>
  <c r="B31" i="12"/>
  <c r="I30" i="12"/>
  <c r="H30" i="12"/>
  <c r="G30" i="12"/>
  <c r="E30" i="12"/>
  <c r="D30" i="12"/>
  <c r="K30" i="12"/>
  <c r="C30" i="12"/>
  <c r="B30" i="12"/>
  <c r="I29" i="12"/>
  <c r="H29" i="12"/>
  <c r="G29" i="12"/>
  <c r="F29" i="12"/>
  <c r="K29" i="12"/>
  <c r="E29" i="12"/>
  <c r="D29" i="12"/>
  <c r="C29" i="12"/>
  <c r="B29" i="12"/>
  <c r="K28" i="12"/>
  <c r="H28" i="12"/>
  <c r="G28" i="12"/>
  <c r="I28" i="12"/>
  <c r="F28" i="12"/>
  <c r="E28" i="12"/>
  <c r="D28" i="12"/>
  <c r="C28" i="12"/>
  <c r="B28" i="12"/>
  <c r="H27" i="12"/>
  <c r="G27" i="12"/>
  <c r="I27" i="12"/>
  <c r="E27" i="12"/>
  <c r="D27" i="12"/>
  <c r="K27" i="12"/>
  <c r="C27" i="12"/>
  <c r="B27" i="12"/>
  <c r="I26" i="12"/>
  <c r="H26" i="12"/>
  <c r="G26" i="12"/>
  <c r="E26" i="12"/>
  <c r="D26" i="12"/>
  <c r="K26" i="12"/>
  <c r="C26" i="12"/>
  <c r="B26" i="12"/>
  <c r="I25" i="12"/>
  <c r="H25" i="12"/>
  <c r="G25" i="12"/>
  <c r="F25" i="12"/>
  <c r="K25" i="12"/>
  <c r="E25" i="12"/>
  <c r="D25" i="12"/>
  <c r="C25" i="12"/>
  <c r="B25" i="12"/>
  <c r="H24" i="12"/>
  <c r="G24" i="12"/>
  <c r="I24" i="12"/>
  <c r="F24" i="12"/>
  <c r="E24" i="12"/>
  <c r="D24" i="12"/>
  <c r="C24" i="12"/>
  <c r="B24" i="12"/>
  <c r="H23" i="12"/>
  <c r="G23" i="12"/>
  <c r="I23" i="12"/>
  <c r="E23" i="12"/>
  <c r="D23" i="12"/>
  <c r="C23" i="12"/>
  <c r="B23" i="12"/>
  <c r="I22" i="12"/>
  <c r="H22" i="12"/>
  <c r="G22" i="12"/>
  <c r="E22" i="12"/>
  <c r="D22" i="12"/>
  <c r="C22" i="12"/>
  <c r="B22" i="12"/>
  <c r="I21" i="12"/>
  <c r="H21" i="12"/>
  <c r="G21" i="12"/>
  <c r="F21" i="12"/>
  <c r="K21" i="12"/>
  <c r="E21" i="12"/>
  <c r="D21" i="12"/>
  <c r="C21" i="12"/>
  <c r="B21" i="12"/>
  <c r="H20" i="12"/>
  <c r="G20" i="12"/>
  <c r="I20" i="12"/>
  <c r="F20" i="12"/>
  <c r="E20" i="12"/>
  <c r="D20" i="12"/>
  <c r="C20" i="12"/>
  <c r="B20" i="12"/>
  <c r="H19" i="12"/>
  <c r="G19" i="12"/>
  <c r="I19" i="12"/>
  <c r="E19" i="12"/>
  <c r="D19" i="12"/>
  <c r="C19" i="12"/>
  <c r="B19" i="12"/>
  <c r="I18" i="12"/>
  <c r="H18" i="12"/>
  <c r="G18" i="12"/>
  <c r="E18" i="12"/>
  <c r="D18" i="12"/>
  <c r="K18" i="12"/>
  <c r="C18" i="12"/>
  <c r="B18" i="12"/>
  <c r="I17" i="12"/>
  <c r="H17" i="12"/>
  <c r="G17" i="12"/>
  <c r="F17" i="12"/>
  <c r="K17" i="12"/>
  <c r="E17" i="12"/>
  <c r="D17" i="12"/>
  <c r="C17" i="12"/>
  <c r="B17" i="12"/>
  <c r="H16" i="12"/>
  <c r="G16" i="12"/>
  <c r="I16" i="12"/>
  <c r="F16" i="12"/>
  <c r="E16" i="12"/>
  <c r="D16" i="12"/>
  <c r="C16" i="12"/>
  <c r="B16" i="12"/>
  <c r="H15" i="12"/>
  <c r="G15" i="12"/>
  <c r="I15" i="12"/>
  <c r="E15" i="12"/>
  <c r="D15" i="12"/>
  <c r="K15" i="12"/>
  <c r="C15" i="12"/>
  <c r="B15" i="12"/>
  <c r="I14" i="12"/>
  <c r="H14" i="12"/>
  <c r="G14" i="12"/>
  <c r="E14" i="12"/>
  <c r="D14" i="12"/>
  <c r="C14" i="12"/>
  <c r="B14" i="12"/>
  <c r="I13" i="12"/>
  <c r="H13" i="12"/>
  <c r="G13" i="12"/>
  <c r="F13" i="12"/>
  <c r="K13" i="12"/>
  <c r="E13" i="12"/>
  <c r="D13" i="12"/>
  <c r="C13" i="12"/>
  <c r="B13" i="12"/>
  <c r="H12" i="12"/>
  <c r="G12" i="12"/>
  <c r="I12" i="12"/>
  <c r="F12" i="12"/>
  <c r="E12" i="12"/>
  <c r="D12" i="12"/>
  <c r="C12" i="12"/>
  <c r="B12" i="12"/>
  <c r="H11" i="12"/>
  <c r="G11" i="12"/>
  <c r="I11" i="12"/>
  <c r="E11" i="12"/>
  <c r="D11" i="12"/>
  <c r="C11" i="12"/>
  <c r="B11" i="12"/>
  <c r="H107" i="14"/>
  <c r="I107" i="14"/>
  <c r="G107" i="14"/>
  <c r="E107" i="14"/>
  <c r="D107" i="14"/>
  <c r="K107" i="14"/>
  <c r="C107" i="14"/>
  <c r="B107" i="14"/>
  <c r="H106" i="14"/>
  <c r="G106" i="14"/>
  <c r="I106" i="14"/>
  <c r="E106" i="14"/>
  <c r="D106" i="14"/>
  <c r="C106" i="14"/>
  <c r="B106" i="14"/>
  <c r="H105" i="14"/>
  <c r="G105" i="14"/>
  <c r="I105" i="14"/>
  <c r="E105" i="14"/>
  <c r="D105" i="14"/>
  <c r="C105" i="14"/>
  <c r="B105" i="14"/>
  <c r="I104" i="14"/>
  <c r="H104" i="14"/>
  <c r="G104" i="14"/>
  <c r="E104" i="14"/>
  <c r="D104" i="14"/>
  <c r="C104" i="14"/>
  <c r="B104" i="14"/>
  <c r="H103" i="14"/>
  <c r="I103" i="14"/>
  <c r="K103" i="14"/>
  <c r="G103" i="14"/>
  <c r="F103" i="14"/>
  <c r="E103" i="14"/>
  <c r="D103" i="14"/>
  <c r="C103" i="14"/>
  <c r="B103" i="14"/>
  <c r="H102" i="14"/>
  <c r="G102" i="14"/>
  <c r="I102" i="14"/>
  <c r="E102" i="14"/>
  <c r="D102" i="14"/>
  <c r="C102" i="14"/>
  <c r="B102" i="14"/>
  <c r="H101" i="14"/>
  <c r="G101" i="14"/>
  <c r="I101" i="14"/>
  <c r="E101" i="14"/>
  <c r="D101" i="14"/>
  <c r="C101" i="14"/>
  <c r="B101" i="14"/>
  <c r="I100" i="14"/>
  <c r="H100" i="14"/>
  <c r="G100" i="14"/>
  <c r="E100" i="14"/>
  <c r="D100" i="14"/>
  <c r="C100" i="14"/>
  <c r="B100" i="14"/>
  <c r="H99" i="14"/>
  <c r="I99" i="14"/>
  <c r="K99" i="14"/>
  <c r="G99" i="14"/>
  <c r="F99" i="14"/>
  <c r="E99" i="14"/>
  <c r="D99" i="14"/>
  <c r="C99" i="14"/>
  <c r="B99" i="14"/>
  <c r="H98" i="14"/>
  <c r="G98" i="14"/>
  <c r="I98" i="14"/>
  <c r="E98" i="14"/>
  <c r="D98" i="14"/>
  <c r="C98" i="14"/>
  <c r="B98" i="14"/>
  <c r="H97" i="14"/>
  <c r="G97" i="14"/>
  <c r="I97" i="14"/>
  <c r="E97" i="14"/>
  <c r="D97" i="14"/>
  <c r="C97" i="14"/>
  <c r="B97" i="14"/>
  <c r="I96" i="14"/>
  <c r="H96" i="14"/>
  <c r="G96" i="14"/>
  <c r="E96" i="14"/>
  <c r="D96" i="14"/>
  <c r="K96" i="14"/>
  <c r="C96" i="14"/>
  <c r="B96" i="14"/>
  <c r="K95" i="14"/>
  <c r="I95" i="14"/>
  <c r="H95" i="14"/>
  <c r="G95" i="14"/>
  <c r="F95" i="14"/>
  <c r="E95" i="14"/>
  <c r="D95" i="14"/>
  <c r="C95" i="14"/>
  <c r="B95" i="14"/>
  <c r="H94" i="14"/>
  <c r="G94" i="14"/>
  <c r="I94" i="14"/>
  <c r="E94" i="14"/>
  <c r="D94" i="14"/>
  <c r="C94" i="14"/>
  <c r="B94" i="14"/>
  <c r="H93" i="14"/>
  <c r="G93" i="14"/>
  <c r="I93" i="14"/>
  <c r="E93" i="14"/>
  <c r="D93" i="14"/>
  <c r="C93" i="14"/>
  <c r="B93" i="14"/>
  <c r="I92" i="14"/>
  <c r="H92" i="14"/>
  <c r="G92" i="14"/>
  <c r="E92" i="14"/>
  <c r="D92" i="14"/>
  <c r="K92" i="14"/>
  <c r="C92" i="14"/>
  <c r="B92" i="14"/>
  <c r="I91" i="14"/>
  <c r="H91" i="14"/>
  <c r="G91" i="14"/>
  <c r="F91" i="14"/>
  <c r="K91" i="14"/>
  <c r="E91" i="14"/>
  <c r="D91" i="14"/>
  <c r="C91" i="14"/>
  <c r="B91" i="14"/>
  <c r="H90" i="14"/>
  <c r="G90" i="14"/>
  <c r="F90" i="14"/>
  <c r="E90" i="14"/>
  <c r="D90" i="14"/>
  <c r="C90" i="14"/>
  <c r="B90" i="14"/>
  <c r="H89" i="14"/>
  <c r="G89" i="14"/>
  <c r="I89" i="14"/>
  <c r="E89" i="14"/>
  <c r="D89" i="14"/>
  <c r="C89" i="14"/>
  <c r="B89" i="14"/>
  <c r="I88" i="14"/>
  <c r="H88" i="14"/>
  <c r="G88" i="14"/>
  <c r="E88" i="14"/>
  <c r="D88" i="14"/>
  <c r="C88" i="14"/>
  <c r="B88" i="14"/>
  <c r="I87" i="14"/>
  <c r="H87" i="14"/>
  <c r="G87" i="14"/>
  <c r="F87" i="14"/>
  <c r="K87" i="14"/>
  <c r="E87" i="14"/>
  <c r="D87" i="14"/>
  <c r="C87" i="14"/>
  <c r="B87" i="14"/>
  <c r="H86" i="14"/>
  <c r="G86" i="14"/>
  <c r="F86" i="14"/>
  <c r="E86" i="14"/>
  <c r="D86" i="14"/>
  <c r="C86" i="14"/>
  <c r="B86" i="14"/>
  <c r="H85" i="14"/>
  <c r="G85" i="14"/>
  <c r="I85" i="14"/>
  <c r="E85" i="14"/>
  <c r="D85" i="14"/>
  <c r="K85" i="14"/>
  <c r="C85" i="14"/>
  <c r="B85" i="14"/>
  <c r="I84" i="14"/>
  <c r="H84" i="14"/>
  <c r="G84" i="14"/>
  <c r="E84" i="14"/>
  <c r="D84" i="14"/>
  <c r="C84" i="14"/>
  <c r="B84" i="14"/>
  <c r="K83" i="14"/>
  <c r="I83" i="14"/>
  <c r="H83" i="14"/>
  <c r="G83" i="14"/>
  <c r="F83" i="14"/>
  <c r="E83" i="14"/>
  <c r="D83" i="14"/>
  <c r="C83" i="14"/>
  <c r="B83" i="14"/>
  <c r="K82" i="14"/>
  <c r="H82" i="14"/>
  <c r="G82" i="14"/>
  <c r="I82" i="14"/>
  <c r="F82" i="14"/>
  <c r="E82" i="14"/>
  <c r="D82" i="14"/>
  <c r="C82" i="14"/>
  <c r="B82" i="14"/>
  <c r="H81" i="14"/>
  <c r="G81" i="14"/>
  <c r="I81" i="14"/>
  <c r="E81" i="14"/>
  <c r="D81" i="14"/>
  <c r="C81" i="14"/>
  <c r="B81" i="14"/>
  <c r="I80" i="14"/>
  <c r="H80" i="14"/>
  <c r="G80" i="14"/>
  <c r="E80" i="14"/>
  <c r="D80" i="14"/>
  <c r="C80" i="14"/>
  <c r="B80" i="14"/>
  <c r="I79" i="14"/>
  <c r="H79" i="14"/>
  <c r="G79" i="14"/>
  <c r="F79" i="14"/>
  <c r="K79" i="14"/>
  <c r="E79" i="14"/>
  <c r="D79" i="14"/>
  <c r="C79" i="14"/>
  <c r="B79" i="14"/>
  <c r="H78" i="14"/>
  <c r="G78" i="14"/>
  <c r="F78" i="14"/>
  <c r="E78" i="14"/>
  <c r="D78" i="14"/>
  <c r="C78" i="14"/>
  <c r="B78" i="14"/>
  <c r="H77" i="14"/>
  <c r="G77" i="14"/>
  <c r="I77" i="14"/>
  <c r="E77" i="14"/>
  <c r="D77" i="14"/>
  <c r="K77" i="14"/>
  <c r="C77" i="14"/>
  <c r="B77" i="14"/>
  <c r="I76" i="14"/>
  <c r="H76" i="14"/>
  <c r="G76" i="14"/>
  <c r="E76" i="14"/>
  <c r="D76" i="14"/>
  <c r="C76" i="14"/>
  <c r="B76" i="14"/>
  <c r="I75" i="14"/>
  <c r="H75" i="14"/>
  <c r="G75" i="14"/>
  <c r="F75" i="14"/>
  <c r="K75" i="14"/>
  <c r="E75" i="14"/>
  <c r="D75" i="14"/>
  <c r="C75" i="14"/>
  <c r="B75" i="14"/>
  <c r="H74" i="14"/>
  <c r="G74" i="14"/>
  <c r="F74" i="14"/>
  <c r="E74" i="14"/>
  <c r="D74" i="14"/>
  <c r="C74" i="14"/>
  <c r="B74" i="14"/>
  <c r="H73" i="14"/>
  <c r="G73" i="14"/>
  <c r="I73" i="14"/>
  <c r="E73" i="14"/>
  <c r="D73" i="14"/>
  <c r="C73" i="14"/>
  <c r="B73" i="14"/>
  <c r="I72" i="14"/>
  <c r="H72" i="14"/>
  <c r="G72" i="14"/>
  <c r="E72" i="14"/>
  <c r="D72" i="14"/>
  <c r="C72" i="14"/>
  <c r="B72" i="14"/>
  <c r="I71" i="14"/>
  <c r="H71" i="14"/>
  <c r="G71" i="14"/>
  <c r="F71" i="14"/>
  <c r="K71" i="14"/>
  <c r="E71" i="14"/>
  <c r="D71" i="14"/>
  <c r="C71" i="14"/>
  <c r="B71" i="14"/>
  <c r="H70" i="14"/>
  <c r="G70" i="14"/>
  <c r="F70" i="14"/>
  <c r="E70" i="14"/>
  <c r="D70" i="14"/>
  <c r="C70" i="14"/>
  <c r="B70" i="14"/>
  <c r="H69" i="14"/>
  <c r="G69" i="14"/>
  <c r="I69" i="14"/>
  <c r="E69" i="14"/>
  <c r="D69" i="14"/>
  <c r="K69" i="14"/>
  <c r="C69" i="14"/>
  <c r="B69" i="14"/>
  <c r="I68" i="14"/>
  <c r="H68" i="14"/>
  <c r="G68" i="14"/>
  <c r="E68" i="14"/>
  <c r="D68" i="14"/>
  <c r="C68" i="14"/>
  <c r="B68" i="14"/>
  <c r="I67" i="14"/>
  <c r="H67" i="14"/>
  <c r="G67" i="14"/>
  <c r="F67" i="14"/>
  <c r="K67" i="14"/>
  <c r="E67" i="14"/>
  <c r="D67" i="14"/>
  <c r="C67" i="14"/>
  <c r="B67" i="14"/>
  <c r="H66" i="14"/>
  <c r="G66" i="14"/>
  <c r="F66" i="14"/>
  <c r="E66" i="14"/>
  <c r="D66" i="14"/>
  <c r="C66" i="14"/>
  <c r="B66" i="14"/>
  <c r="H65" i="14"/>
  <c r="G65" i="14"/>
  <c r="I65" i="14"/>
  <c r="E65" i="14"/>
  <c r="D65" i="14"/>
  <c r="C65" i="14"/>
  <c r="B65" i="14"/>
  <c r="I64" i="14"/>
  <c r="H64" i="14"/>
  <c r="G64" i="14"/>
  <c r="E64" i="14"/>
  <c r="D64" i="14"/>
  <c r="C64" i="14"/>
  <c r="B64" i="14"/>
  <c r="I63" i="14"/>
  <c r="H63" i="14"/>
  <c r="G63" i="14"/>
  <c r="F63" i="14"/>
  <c r="K63" i="14"/>
  <c r="E63" i="14"/>
  <c r="D63" i="14"/>
  <c r="C63" i="14"/>
  <c r="B63" i="14"/>
  <c r="H62" i="14"/>
  <c r="G62" i="14"/>
  <c r="F62" i="14"/>
  <c r="E62" i="14"/>
  <c r="D62" i="14"/>
  <c r="C62" i="14"/>
  <c r="B62" i="14"/>
  <c r="H61" i="14"/>
  <c r="G61" i="14"/>
  <c r="I61" i="14"/>
  <c r="E61" i="14"/>
  <c r="D61" i="14"/>
  <c r="C61" i="14"/>
  <c r="B61" i="14"/>
  <c r="I60" i="14"/>
  <c r="H60" i="14"/>
  <c r="G60" i="14"/>
  <c r="E60" i="14"/>
  <c r="D60" i="14"/>
  <c r="K60" i="14"/>
  <c r="C60" i="14"/>
  <c r="B60" i="14"/>
  <c r="I59" i="14"/>
  <c r="H59" i="14"/>
  <c r="G59" i="14"/>
  <c r="F59" i="14"/>
  <c r="K59" i="14"/>
  <c r="E59" i="14"/>
  <c r="D59" i="14"/>
  <c r="C59" i="14"/>
  <c r="B59" i="14"/>
  <c r="H58" i="14"/>
  <c r="G58" i="14"/>
  <c r="F58" i="14"/>
  <c r="E58" i="14"/>
  <c r="D58" i="14"/>
  <c r="C58" i="14"/>
  <c r="B58" i="14"/>
  <c r="H57" i="14"/>
  <c r="G57" i="14"/>
  <c r="I57" i="14"/>
  <c r="E57" i="14"/>
  <c r="D57" i="14"/>
  <c r="C57" i="14"/>
  <c r="B57" i="14"/>
  <c r="I56" i="14"/>
  <c r="H56" i="14"/>
  <c r="G56" i="14"/>
  <c r="E56" i="14"/>
  <c r="D56" i="14"/>
  <c r="C56" i="14"/>
  <c r="B56" i="14"/>
  <c r="I55" i="14"/>
  <c r="H55" i="14"/>
  <c r="G55" i="14"/>
  <c r="F55" i="14"/>
  <c r="K55" i="14"/>
  <c r="E55" i="14"/>
  <c r="D55" i="14"/>
  <c r="C55" i="14"/>
  <c r="B55" i="14"/>
  <c r="H54" i="14"/>
  <c r="G54" i="14"/>
  <c r="F54" i="14"/>
  <c r="E54" i="14"/>
  <c r="D54" i="14"/>
  <c r="C54" i="14"/>
  <c r="B54" i="14"/>
  <c r="H53" i="14"/>
  <c r="G53" i="14"/>
  <c r="I53" i="14"/>
  <c r="E53" i="14"/>
  <c r="D53" i="14"/>
  <c r="C53" i="14"/>
  <c r="B53" i="14"/>
  <c r="I52" i="14"/>
  <c r="H52" i="14"/>
  <c r="G52" i="14"/>
  <c r="E52" i="14"/>
  <c r="D52" i="14"/>
  <c r="C52" i="14"/>
  <c r="B52" i="14"/>
  <c r="K51" i="14"/>
  <c r="I51" i="14"/>
  <c r="H51" i="14"/>
  <c r="G51" i="14"/>
  <c r="F51" i="14"/>
  <c r="E51" i="14"/>
  <c r="D51" i="14"/>
  <c r="C51" i="14"/>
  <c r="B51" i="14"/>
  <c r="H50" i="14"/>
  <c r="G50" i="14"/>
  <c r="F50" i="14"/>
  <c r="E50" i="14"/>
  <c r="D50" i="14"/>
  <c r="C50" i="14"/>
  <c r="B50" i="14"/>
  <c r="H49" i="14"/>
  <c r="G49" i="14"/>
  <c r="I49" i="14"/>
  <c r="E49" i="14"/>
  <c r="D49" i="14"/>
  <c r="C49" i="14"/>
  <c r="B49" i="14"/>
  <c r="I48" i="14"/>
  <c r="H48" i="14"/>
  <c r="G48" i="14"/>
  <c r="E48" i="14"/>
  <c r="D48" i="14"/>
  <c r="K48" i="14"/>
  <c r="C48" i="14"/>
  <c r="B48" i="14"/>
  <c r="I47" i="14"/>
  <c r="H47" i="14"/>
  <c r="G47" i="14"/>
  <c r="F47" i="14"/>
  <c r="K47" i="14"/>
  <c r="E47" i="14"/>
  <c r="D47" i="14"/>
  <c r="C47" i="14"/>
  <c r="B47" i="14"/>
  <c r="H46" i="14"/>
  <c r="G46" i="14"/>
  <c r="F46" i="14"/>
  <c r="E46" i="14"/>
  <c r="D46" i="14"/>
  <c r="C46" i="14"/>
  <c r="B46" i="14"/>
  <c r="H45" i="14"/>
  <c r="G45" i="14"/>
  <c r="I45" i="14"/>
  <c r="E45" i="14"/>
  <c r="D45" i="14"/>
  <c r="C45" i="14"/>
  <c r="B45" i="14"/>
  <c r="I44" i="14"/>
  <c r="H44" i="14"/>
  <c r="G44" i="14"/>
  <c r="E44" i="14"/>
  <c r="D44" i="14"/>
  <c r="C44" i="14"/>
  <c r="B44" i="14"/>
  <c r="K43" i="14"/>
  <c r="I43" i="14"/>
  <c r="H43" i="14"/>
  <c r="G43" i="14"/>
  <c r="F43" i="14"/>
  <c r="E43" i="14"/>
  <c r="D43" i="14"/>
  <c r="C43" i="14"/>
  <c r="B43" i="14"/>
  <c r="H42" i="14"/>
  <c r="G42" i="14"/>
  <c r="F42" i="14"/>
  <c r="E42" i="14"/>
  <c r="D42" i="14"/>
  <c r="C42" i="14"/>
  <c r="B42" i="14"/>
  <c r="H41" i="14"/>
  <c r="G41" i="14"/>
  <c r="I41" i="14"/>
  <c r="E41" i="14"/>
  <c r="D41" i="14"/>
  <c r="C41" i="14"/>
  <c r="B41" i="14"/>
  <c r="I40" i="14"/>
  <c r="H40" i="14"/>
  <c r="G40" i="14"/>
  <c r="E40" i="14"/>
  <c r="D40" i="14"/>
  <c r="C40" i="14"/>
  <c r="B40" i="14"/>
  <c r="I39" i="14"/>
  <c r="H39" i="14"/>
  <c r="G39" i="14"/>
  <c r="F39" i="14"/>
  <c r="K39" i="14"/>
  <c r="E39" i="14"/>
  <c r="D39" i="14"/>
  <c r="C39" i="14"/>
  <c r="B39" i="14"/>
  <c r="H38" i="14"/>
  <c r="G38" i="14"/>
  <c r="F38" i="14"/>
  <c r="E38" i="14"/>
  <c r="D38" i="14"/>
  <c r="C38" i="14"/>
  <c r="B38" i="14"/>
  <c r="H37" i="14"/>
  <c r="G37" i="14"/>
  <c r="I37" i="14"/>
  <c r="E37" i="14"/>
  <c r="D37" i="14"/>
  <c r="C37" i="14"/>
  <c r="B37" i="14"/>
  <c r="I36" i="14"/>
  <c r="H36" i="14"/>
  <c r="G36" i="14"/>
  <c r="E36" i="14"/>
  <c r="D36" i="14"/>
  <c r="C36" i="14"/>
  <c r="B36" i="14"/>
  <c r="K35" i="14"/>
  <c r="I35" i="14"/>
  <c r="H35" i="14"/>
  <c r="G35" i="14"/>
  <c r="F35" i="14"/>
  <c r="E35" i="14"/>
  <c r="D35" i="14"/>
  <c r="C35" i="14"/>
  <c r="B35" i="14"/>
  <c r="H34" i="14"/>
  <c r="G34" i="14"/>
  <c r="F34" i="14"/>
  <c r="E34" i="14"/>
  <c r="D34" i="14"/>
  <c r="C34" i="14"/>
  <c r="B34" i="14"/>
  <c r="H33" i="14"/>
  <c r="G33" i="14"/>
  <c r="I33" i="14"/>
  <c r="E33" i="14"/>
  <c r="D33" i="14"/>
  <c r="C33" i="14"/>
  <c r="B33" i="14"/>
  <c r="I32" i="14"/>
  <c r="H32" i="14"/>
  <c r="G32" i="14"/>
  <c r="E32" i="14"/>
  <c r="D32" i="14"/>
  <c r="C32" i="14"/>
  <c r="B32" i="14"/>
  <c r="I31" i="14"/>
  <c r="H31" i="14"/>
  <c r="G31" i="14"/>
  <c r="F31" i="14"/>
  <c r="K31" i="14"/>
  <c r="E31" i="14"/>
  <c r="D31" i="14"/>
  <c r="C31" i="14"/>
  <c r="B31" i="14"/>
  <c r="K30" i="14"/>
  <c r="H30" i="14"/>
  <c r="G30" i="14"/>
  <c r="I30" i="14"/>
  <c r="F30" i="14"/>
  <c r="E30" i="14"/>
  <c r="D30" i="14"/>
  <c r="C30" i="14"/>
  <c r="B30" i="14"/>
  <c r="H29" i="14"/>
  <c r="G29" i="14"/>
  <c r="I29" i="14"/>
  <c r="E29" i="14"/>
  <c r="D29" i="14"/>
  <c r="C29" i="14"/>
  <c r="B29" i="14"/>
  <c r="I28" i="14"/>
  <c r="H28" i="14"/>
  <c r="G28" i="14"/>
  <c r="E28" i="14"/>
  <c r="D28" i="14"/>
  <c r="C28" i="14"/>
  <c r="B28" i="14"/>
  <c r="I27" i="14"/>
  <c r="H27" i="14"/>
  <c r="G27" i="14"/>
  <c r="F27" i="14"/>
  <c r="K27" i="14"/>
  <c r="E27" i="14"/>
  <c r="D27" i="14"/>
  <c r="C27" i="14"/>
  <c r="B27" i="14"/>
  <c r="K26" i="14"/>
  <c r="H26" i="14"/>
  <c r="G26" i="14"/>
  <c r="I26" i="14"/>
  <c r="F26" i="14"/>
  <c r="E26" i="14"/>
  <c r="D26" i="14"/>
  <c r="C26" i="14"/>
  <c r="B26" i="14"/>
  <c r="H25" i="14"/>
  <c r="G25" i="14"/>
  <c r="I25" i="14"/>
  <c r="E25" i="14"/>
  <c r="D25" i="14"/>
  <c r="C25" i="14"/>
  <c r="B25" i="14"/>
  <c r="I24" i="14"/>
  <c r="H24" i="14"/>
  <c r="G24" i="14"/>
  <c r="E24" i="14"/>
  <c r="D24" i="14"/>
  <c r="C24" i="14"/>
  <c r="B24" i="14"/>
  <c r="I23" i="14"/>
  <c r="H23" i="14"/>
  <c r="G23" i="14"/>
  <c r="F23" i="14"/>
  <c r="K23" i="14"/>
  <c r="E23" i="14"/>
  <c r="D23" i="14"/>
  <c r="C23" i="14"/>
  <c r="B23" i="14"/>
  <c r="H22" i="14"/>
  <c r="G22" i="14"/>
  <c r="F22" i="14"/>
  <c r="E22" i="14"/>
  <c r="D22" i="14"/>
  <c r="C22" i="14"/>
  <c r="B22" i="14"/>
  <c r="H21" i="14"/>
  <c r="G21" i="14"/>
  <c r="I21" i="14"/>
  <c r="E21" i="14"/>
  <c r="D21" i="14"/>
  <c r="C21" i="14"/>
  <c r="B21" i="14"/>
  <c r="I20" i="14"/>
  <c r="H20" i="14"/>
  <c r="G20" i="14"/>
  <c r="E20" i="14"/>
  <c r="D20" i="14"/>
  <c r="C20" i="14"/>
  <c r="B20" i="14"/>
  <c r="I19" i="14"/>
  <c r="H19" i="14"/>
  <c r="G19" i="14"/>
  <c r="F19" i="14"/>
  <c r="K19" i="14"/>
  <c r="E19" i="14"/>
  <c r="D19" i="14"/>
  <c r="C19" i="14"/>
  <c r="B19" i="14"/>
  <c r="H18" i="14"/>
  <c r="G18" i="14"/>
  <c r="F18" i="14"/>
  <c r="E18" i="14"/>
  <c r="D18" i="14"/>
  <c r="C18" i="14"/>
  <c r="B18" i="14"/>
  <c r="H17" i="14"/>
  <c r="G17" i="14"/>
  <c r="I17" i="14"/>
  <c r="E17" i="14"/>
  <c r="D17" i="14"/>
  <c r="C17" i="14"/>
  <c r="B17" i="14"/>
  <c r="I16" i="14"/>
  <c r="H16" i="14"/>
  <c r="G16" i="14"/>
  <c r="E16" i="14"/>
  <c r="D16" i="14"/>
  <c r="C16" i="14"/>
  <c r="B16" i="14"/>
  <c r="K15" i="14"/>
  <c r="I15" i="14"/>
  <c r="H15" i="14"/>
  <c r="G15" i="14"/>
  <c r="F15" i="14"/>
  <c r="E15" i="14"/>
  <c r="D15" i="14"/>
  <c r="C15" i="14"/>
  <c r="B15" i="14"/>
  <c r="H14" i="14"/>
  <c r="G14" i="14"/>
  <c r="F14" i="14"/>
  <c r="E14" i="14"/>
  <c r="D14" i="14"/>
  <c r="C14" i="14"/>
  <c r="B14" i="14"/>
  <c r="H13" i="14"/>
  <c r="G13" i="14"/>
  <c r="I13" i="14"/>
  <c r="E13" i="14"/>
  <c r="D13" i="14"/>
  <c r="C13" i="14"/>
  <c r="B13" i="14"/>
  <c r="I12" i="14"/>
  <c r="H12" i="14"/>
  <c r="G12" i="14"/>
  <c r="E12" i="14"/>
  <c r="D12" i="14"/>
  <c r="C12" i="14"/>
  <c r="B12" i="14"/>
  <c r="I11" i="14"/>
  <c r="H11" i="14"/>
  <c r="G11" i="14"/>
  <c r="F11" i="14"/>
  <c r="K11" i="14"/>
  <c r="E11" i="14"/>
  <c r="D11" i="14"/>
  <c r="C11" i="14"/>
  <c r="B11" i="14"/>
  <c r="I107" i="16"/>
  <c r="H107" i="16"/>
  <c r="G107" i="16"/>
  <c r="E107" i="16"/>
  <c r="D107" i="16"/>
  <c r="K107" i="16"/>
  <c r="C107" i="16"/>
  <c r="B107" i="16"/>
  <c r="K106" i="16"/>
  <c r="H106" i="16"/>
  <c r="G106" i="16"/>
  <c r="I106" i="16"/>
  <c r="F106" i="16"/>
  <c r="E106" i="16"/>
  <c r="D106" i="16"/>
  <c r="C106" i="16"/>
  <c r="B106" i="16"/>
  <c r="H105" i="16"/>
  <c r="G105" i="16"/>
  <c r="I105" i="16"/>
  <c r="E105" i="16"/>
  <c r="D105" i="16"/>
  <c r="K105" i="16"/>
  <c r="C105" i="16"/>
  <c r="B105" i="16"/>
  <c r="I104" i="16"/>
  <c r="H104" i="16"/>
  <c r="G104" i="16"/>
  <c r="E104" i="16"/>
  <c r="D104" i="16"/>
  <c r="K104" i="16"/>
  <c r="C104" i="16"/>
  <c r="B104" i="16"/>
  <c r="K103" i="16"/>
  <c r="I103" i="16"/>
  <c r="H103" i="16"/>
  <c r="G103" i="16"/>
  <c r="F103" i="16"/>
  <c r="E103" i="16"/>
  <c r="D103" i="16"/>
  <c r="C103" i="16"/>
  <c r="B103" i="16"/>
  <c r="K102" i="16"/>
  <c r="H102" i="16"/>
  <c r="G102" i="16"/>
  <c r="I102" i="16"/>
  <c r="F102" i="16"/>
  <c r="E102" i="16"/>
  <c r="D102" i="16"/>
  <c r="C102" i="16"/>
  <c r="B102" i="16"/>
  <c r="H101" i="16"/>
  <c r="G101" i="16"/>
  <c r="I101" i="16"/>
  <c r="E101" i="16"/>
  <c r="D101" i="16"/>
  <c r="K101" i="16"/>
  <c r="C101" i="16"/>
  <c r="B101" i="16"/>
  <c r="I100" i="16"/>
  <c r="H100" i="16"/>
  <c r="G100" i="16"/>
  <c r="E100" i="16"/>
  <c r="D100" i="16"/>
  <c r="K100" i="16"/>
  <c r="C100" i="16"/>
  <c r="B100" i="16"/>
  <c r="K99" i="16"/>
  <c r="I99" i="16"/>
  <c r="H99" i="16"/>
  <c r="G99" i="16"/>
  <c r="F99" i="16"/>
  <c r="E99" i="16"/>
  <c r="D99" i="16"/>
  <c r="C99" i="16"/>
  <c r="B99" i="16"/>
  <c r="K98" i="16"/>
  <c r="H98" i="16"/>
  <c r="G98" i="16"/>
  <c r="I98" i="16"/>
  <c r="F98" i="16"/>
  <c r="E98" i="16"/>
  <c r="D98" i="16"/>
  <c r="C98" i="16"/>
  <c r="B98" i="16"/>
  <c r="H97" i="16"/>
  <c r="G97" i="16"/>
  <c r="I97" i="16"/>
  <c r="E97" i="16"/>
  <c r="D97" i="16"/>
  <c r="K97" i="16"/>
  <c r="C97" i="16"/>
  <c r="B97" i="16"/>
  <c r="I96" i="16"/>
  <c r="H96" i="16"/>
  <c r="G96" i="16"/>
  <c r="E96" i="16"/>
  <c r="D96" i="16"/>
  <c r="K96" i="16"/>
  <c r="C96" i="16"/>
  <c r="B96" i="16"/>
  <c r="K95" i="16"/>
  <c r="I95" i="16"/>
  <c r="H95" i="16"/>
  <c r="G95" i="16"/>
  <c r="F95" i="16"/>
  <c r="E95" i="16"/>
  <c r="D95" i="16"/>
  <c r="C95" i="16"/>
  <c r="B95" i="16"/>
  <c r="K94" i="16"/>
  <c r="H94" i="16"/>
  <c r="G94" i="16"/>
  <c r="I94" i="16"/>
  <c r="F94" i="16"/>
  <c r="E94" i="16"/>
  <c r="D94" i="16"/>
  <c r="C94" i="16"/>
  <c r="B94" i="16"/>
  <c r="H93" i="16"/>
  <c r="G93" i="16"/>
  <c r="I93" i="16"/>
  <c r="E93" i="16"/>
  <c r="D93" i="16"/>
  <c r="K93" i="16"/>
  <c r="C93" i="16"/>
  <c r="B93" i="16"/>
  <c r="I92" i="16"/>
  <c r="H92" i="16"/>
  <c r="G92" i="16"/>
  <c r="E92" i="16"/>
  <c r="D92" i="16"/>
  <c r="K92" i="16"/>
  <c r="C92" i="16"/>
  <c r="B92" i="16"/>
  <c r="K91" i="16"/>
  <c r="I91" i="16"/>
  <c r="H91" i="16"/>
  <c r="G91" i="16"/>
  <c r="F91" i="16"/>
  <c r="E91" i="16"/>
  <c r="D91" i="16"/>
  <c r="C91" i="16"/>
  <c r="B91" i="16"/>
  <c r="K90" i="16"/>
  <c r="H90" i="16"/>
  <c r="G90" i="16"/>
  <c r="I90" i="16"/>
  <c r="F90" i="16"/>
  <c r="E90" i="16"/>
  <c r="D90" i="16"/>
  <c r="C90" i="16"/>
  <c r="B90" i="16"/>
  <c r="H89" i="16"/>
  <c r="G89" i="16"/>
  <c r="I89" i="16"/>
  <c r="E89" i="16"/>
  <c r="D89" i="16"/>
  <c r="K89" i="16"/>
  <c r="C89" i="16"/>
  <c r="B89" i="16"/>
  <c r="I88" i="16"/>
  <c r="H88" i="16"/>
  <c r="G88" i="16"/>
  <c r="E88" i="16"/>
  <c r="D88" i="16"/>
  <c r="K88" i="16"/>
  <c r="C88" i="16"/>
  <c r="B88" i="16"/>
  <c r="K87" i="16"/>
  <c r="I87" i="16"/>
  <c r="H87" i="16"/>
  <c r="G87" i="16"/>
  <c r="F87" i="16"/>
  <c r="E87" i="16"/>
  <c r="D87" i="16"/>
  <c r="C87" i="16"/>
  <c r="B87" i="16"/>
  <c r="K86" i="16"/>
  <c r="H86" i="16"/>
  <c r="G86" i="16"/>
  <c r="I86" i="16"/>
  <c r="F86" i="16"/>
  <c r="E86" i="16"/>
  <c r="D86" i="16"/>
  <c r="C86" i="16"/>
  <c r="B86" i="16"/>
  <c r="H85" i="16"/>
  <c r="G85" i="16"/>
  <c r="I85" i="16"/>
  <c r="E85" i="16"/>
  <c r="D85" i="16"/>
  <c r="K85" i="16"/>
  <c r="C85" i="16"/>
  <c r="B85" i="16"/>
  <c r="I84" i="16"/>
  <c r="H84" i="16"/>
  <c r="G84" i="16"/>
  <c r="E84" i="16"/>
  <c r="D84" i="16"/>
  <c r="K84" i="16"/>
  <c r="C84" i="16"/>
  <c r="B84" i="16"/>
  <c r="K83" i="16"/>
  <c r="I83" i="16"/>
  <c r="H83" i="16"/>
  <c r="G83" i="16"/>
  <c r="F83" i="16"/>
  <c r="E83" i="16"/>
  <c r="D83" i="16"/>
  <c r="C83" i="16"/>
  <c r="B83" i="16"/>
  <c r="K82" i="16"/>
  <c r="H82" i="16"/>
  <c r="G82" i="16"/>
  <c r="I82" i="16"/>
  <c r="F82" i="16"/>
  <c r="E82" i="16"/>
  <c r="D82" i="16"/>
  <c r="C82" i="16"/>
  <c r="B82" i="16"/>
  <c r="H81" i="16"/>
  <c r="G81" i="16"/>
  <c r="I81" i="16"/>
  <c r="E81" i="16"/>
  <c r="D81" i="16"/>
  <c r="K81" i="16"/>
  <c r="C81" i="16"/>
  <c r="B81" i="16"/>
  <c r="I80" i="16"/>
  <c r="H80" i="16"/>
  <c r="G80" i="16"/>
  <c r="E80" i="16"/>
  <c r="D80" i="16"/>
  <c r="K80" i="16"/>
  <c r="C80" i="16"/>
  <c r="B80" i="16"/>
  <c r="K79" i="16"/>
  <c r="I79" i="16"/>
  <c r="H79" i="16"/>
  <c r="G79" i="16"/>
  <c r="F79" i="16"/>
  <c r="E79" i="16"/>
  <c r="D79" i="16"/>
  <c r="C79" i="16"/>
  <c r="B79" i="16"/>
  <c r="K78" i="16"/>
  <c r="H78" i="16"/>
  <c r="G78" i="16"/>
  <c r="I78" i="16"/>
  <c r="F78" i="16"/>
  <c r="E78" i="16"/>
  <c r="D78" i="16"/>
  <c r="C78" i="16"/>
  <c r="B78" i="16"/>
  <c r="H77" i="16"/>
  <c r="G77" i="16"/>
  <c r="I77" i="16"/>
  <c r="E77" i="16"/>
  <c r="D77" i="16"/>
  <c r="K77" i="16"/>
  <c r="C77" i="16"/>
  <c r="B77" i="16"/>
  <c r="I76" i="16"/>
  <c r="H76" i="16"/>
  <c r="G76" i="16"/>
  <c r="E76" i="16"/>
  <c r="D76" i="16"/>
  <c r="K76" i="16"/>
  <c r="C76" i="16"/>
  <c r="B76" i="16"/>
  <c r="K75" i="16"/>
  <c r="I75" i="16"/>
  <c r="H75" i="16"/>
  <c r="G75" i="16"/>
  <c r="F75" i="16"/>
  <c r="E75" i="16"/>
  <c r="D75" i="16"/>
  <c r="C75" i="16"/>
  <c r="B75" i="16"/>
  <c r="K74" i="16"/>
  <c r="H74" i="16"/>
  <c r="G74" i="16"/>
  <c r="I74" i="16"/>
  <c r="F74" i="16"/>
  <c r="E74" i="16"/>
  <c r="D74" i="16"/>
  <c r="C74" i="16"/>
  <c r="B74" i="16"/>
  <c r="H73" i="16"/>
  <c r="G73" i="16"/>
  <c r="I73" i="16"/>
  <c r="E73" i="16"/>
  <c r="D73" i="16"/>
  <c r="K73" i="16"/>
  <c r="C73" i="16"/>
  <c r="B73" i="16"/>
  <c r="I72" i="16"/>
  <c r="H72" i="16"/>
  <c r="G72" i="16"/>
  <c r="E72" i="16"/>
  <c r="D72" i="16"/>
  <c r="K72" i="16"/>
  <c r="C72" i="16"/>
  <c r="B72" i="16"/>
  <c r="K71" i="16"/>
  <c r="I71" i="16"/>
  <c r="H71" i="16"/>
  <c r="G71" i="16"/>
  <c r="F71" i="16"/>
  <c r="E71" i="16"/>
  <c r="D71" i="16"/>
  <c r="C71" i="16"/>
  <c r="B71" i="16"/>
  <c r="K70" i="16"/>
  <c r="H70" i="16"/>
  <c r="G70" i="16"/>
  <c r="I70" i="16"/>
  <c r="F70" i="16"/>
  <c r="E70" i="16"/>
  <c r="D70" i="16"/>
  <c r="C70" i="16"/>
  <c r="B70" i="16"/>
  <c r="H69" i="16"/>
  <c r="G69" i="16"/>
  <c r="I69" i="16"/>
  <c r="E69" i="16"/>
  <c r="D69" i="16"/>
  <c r="K69" i="16"/>
  <c r="C69" i="16"/>
  <c r="B69" i="16"/>
  <c r="I68" i="16"/>
  <c r="H68" i="16"/>
  <c r="G68" i="16"/>
  <c r="E68" i="16"/>
  <c r="D68" i="16"/>
  <c r="K68" i="16"/>
  <c r="C68" i="16"/>
  <c r="B68" i="16"/>
  <c r="K67" i="16"/>
  <c r="I67" i="16"/>
  <c r="H67" i="16"/>
  <c r="G67" i="16"/>
  <c r="F67" i="16"/>
  <c r="E67" i="16"/>
  <c r="D67" i="16"/>
  <c r="C67" i="16"/>
  <c r="B67" i="16"/>
  <c r="K66" i="16"/>
  <c r="H66" i="16"/>
  <c r="G66" i="16"/>
  <c r="I66" i="16"/>
  <c r="F66" i="16"/>
  <c r="E66" i="16"/>
  <c r="D66" i="16"/>
  <c r="C66" i="16"/>
  <c r="B66" i="16"/>
  <c r="H65" i="16"/>
  <c r="G65" i="16"/>
  <c r="I65" i="16"/>
  <c r="E65" i="16"/>
  <c r="D65" i="16"/>
  <c r="K65" i="16"/>
  <c r="C65" i="16"/>
  <c r="B65" i="16"/>
  <c r="I64" i="16"/>
  <c r="H64" i="16"/>
  <c r="G64" i="16"/>
  <c r="E64" i="16"/>
  <c r="D64" i="16"/>
  <c r="K64" i="16"/>
  <c r="C64" i="16"/>
  <c r="B64" i="16"/>
  <c r="K63" i="16"/>
  <c r="I63" i="16"/>
  <c r="H63" i="16"/>
  <c r="G63" i="16"/>
  <c r="F63" i="16"/>
  <c r="E63" i="16"/>
  <c r="D63" i="16"/>
  <c r="C63" i="16"/>
  <c r="B63" i="16"/>
  <c r="K62" i="16"/>
  <c r="H62" i="16"/>
  <c r="G62" i="16"/>
  <c r="I62" i="16"/>
  <c r="F62" i="16"/>
  <c r="E62" i="16"/>
  <c r="D62" i="16"/>
  <c r="C62" i="16"/>
  <c r="B62" i="16"/>
  <c r="H61" i="16"/>
  <c r="G61" i="16"/>
  <c r="I61" i="16"/>
  <c r="E61" i="16"/>
  <c r="D61" i="16"/>
  <c r="K61" i="16"/>
  <c r="C61" i="16"/>
  <c r="B61" i="16"/>
  <c r="I60" i="16"/>
  <c r="H60" i="16"/>
  <c r="G60" i="16"/>
  <c r="E60" i="16"/>
  <c r="D60" i="16"/>
  <c r="K60" i="16"/>
  <c r="C60" i="16"/>
  <c r="B60" i="16"/>
  <c r="K59" i="16"/>
  <c r="I59" i="16"/>
  <c r="H59" i="16"/>
  <c r="G59" i="16"/>
  <c r="F59" i="16"/>
  <c r="E59" i="16"/>
  <c r="D59" i="16"/>
  <c r="C59" i="16"/>
  <c r="B59" i="16"/>
  <c r="K58" i="16"/>
  <c r="H58" i="16"/>
  <c r="G58" i="16"/>
  <c r="I58" i="16"/>
  <c r="F58" i="16"/>
  <c r="E58" i="16"/>
  <c r="D58" i="16"/>
  <c r="C58" i="16"/>
  <c r="B58" i="16"/>
  <c r="H57" i="16"/>
  <c r="G57" i="16"/>
  <c r="I57" i="16"/>
  <c r="E57" i="16"/>
  <c r="D57" i="16"/>
  <c r="K57" i="16"/>
  <c r="C57" i="16"/>
  <c r="B57" i="16"/>
  <c r="I56" i="16"/>
  <c r="H56" i="16"/>
  <c r="G56" i="16"/>
  <c r="E56" i="16"/>
  <c r="D56" i="16"/>
  <c r="K56" i="16"/>
  <c r="C56" i="16"/>
  <c r="B56" i="16"/>
  <c r="K55" i="16"/>
  <c r="I55" i="16"/>
  <c r="H55" i="16"/>
  <c r="G55" i="16"/>
  <c r="F55" i="16"/>
  <c r="E55" i="16"/>
  <c r="D55" i="16"/>
  <c r="C55" i="16"/>
  <c r="B55" i="16"/>
  <c r="K54" i="16"/>
  <c r="H54" i="16"/>
  <c r="G54" i="16"/>
  <c r="I54" i="16"/>
  <c r="F54" i="16"/>
  <c r="E54" i="16"/>
  <c r="D54" i="16"/>
  <c r="C54" i="16"/>
  <c r="B54" i="16"/>
  <c r="H53" i="16"/>
  <c r="G53" i="16"/>
  <c r="I53" i="16"/>
  <c r="E53" i="16"/>
  <c r="D53" i="16"/>
  <c r="K53" i="16"/>
  <c r="C53" i="16"/>
  <c r="B53" i="16"/>
  <c r="I52" i="16"/>
  <c r="H52" i="16"/>
  <c r="G52" i="16"/>
  <c r="E52" i="16"/>
  <c r="D52" i="16"/>
  <c r="K52" i="16"/>
  <c r="C52" i="16"/>
  <c r="B52" i="16"/>
  <c r="K51" i="16"/>
  <c r="I51" i="16"/>
  <c r="H51" i="16"/>
  <c r="G51" i="16"/>
  <c r="F51" i="16"/>
  <c r="E51" i="16"/>
  <c r="D51" i="16"/>
  <c r="C51" i="16"/>
  <c r="B51" i="16"/>
  <c r="K50" i="16"/>
  <c r="H50" i="16"/>
  <c r="G50" i="16"/>
  <c r="I50" i="16"/>
  <c r="F50" i="16"/>
  <c r="E50" i="16"/>
  <c r="D50" i="16"/>
  <c r="C50" i="16"/>
  <c r="B50" i="16"/>
  <c r="H49" i="16"/>
  <c r="G49" i="16"/>
  <c r="I49" i="16"/>
  <c r="E49" i="16"/>
  <c r="D49" i="16"/>
  <c r="K49" i="16"/>
  <c r="C49" i="16"/>
  <c r="B49" i="16"/>
  <c r="I48" i="16"/>
  <c r="H48" i="16"/>
  <c r="G48" i="16"/>
  <c r="E48" i="16"/>
  <c r="D48" i="16"/>
  <c r="K48" i="16"/>
  <c r="C48" i="16"/>
  <c r="B48" i="16"/>
  <c r="K47" i="16"/>
  <c r="I47" i="16"/>
  <c r="H47" i="16"/>
  <c r="G47" i="16"/>
  <c r="F47" i="16"/>
  <c r="E47" i="16"/>
  <c r="D47" i="16"/>
  <c r="C47" i="16"/>
  <c r="B47" i="16"/>
  <c r="K46" i="16"/>
  <c r="H46" i="16"/>
  <c r="G46" i="16"/>
  <c r="I46" i="16"/>
  <c r="F46" i="16"/>
  <c r="E46" i="16"/>
  <c r="D46" i="16"/>
  <c r="C46" i="16"/>
  <c r="B46" i="16"/>
  <c r="H45" i="16"/>
  <c r="G45" i="16"/>
  <c r="I45" i="16"/>
  <c r="E45" i="16"/>
  <c r="D45" i="16"/>
  <c r="K45" i="16"/>
  <c r="C45" i="16"/>
  <c r="B45" i="16"/>
  <c r="I44" i="16"/>
  <c r="H44" i="16"/>
  <c r="G44" i="16"/>
  <c r="E44" i="16"/>
  <c r="D44" i="16"/>
  <c r="K44" i="16"/>
  <c r="C44" i="16"/>
  <c r="B44" i="16"/>
  <c r="K43" i="16"/>
  <c r="I43" i="16"/>
  <c r="H43" i="16"/>
  <c r="G43" i="16"/>
  <c r="F43" i="16"/>
  <c r="E43" i="16"/>
  <c r="D43" i="16"/>
  <c r="C43" i="16"/>
  <c r="B43" i="16"/>
  <c r="K42" i="16"/>
  <c r="H42" i="16"/>
  <c r="G42" i="16"/>
  <c r="I42" i="16"/>
  <c r="F42" i="16"/>
  <c r="E42" i="16"/>
  <c r="D42" i="16"/>
  <c r="C42" i="16"/>
  <c r="B42" i="16"/>
  <c r="H41" i="16"/>
  <c r="G41" i="16"/>
  <c r="I41" i="16"/>
  <c r="E41" i="16"/>
  <c r="D41" i="16"/>
  <c r="K41" i="16"/>
  <c r="C41" i="16"/>
  <c r="B41" i="16"/>
  <c r="I40" i="16"/>
  <c r="H40" i="16"/>
  <c r="G40" i="16"/>
  <c r="E40" i="16"/>
  <c r="D40" i="16"/>
  <c r="K40" i="16"/>
  <c r="C40" i="16"/>
  <c r="B40" i="16"/>
  <c r="K39" i="16"/>
  <c r="I39" i="16"/>
  <c r="H39" i="16"/>
  <c r="G39" i="16"/>
  <c r="F39" i="16"/>
  <c r="E39" i="16"/>
  <c r="D39" i="16"/>
  <c r="C39" i="16"/>
  <c r="B39" i="16"/>
  <c r="K38" i="16"/>
  <c r="H38" i="16"/>
  <c r="G38" i="16"/>
  <c r="I38" i="16"/>
  <c r="F38" i="16"/>
  <c r="E38" i="16"/>
  <c r="D38" i="16"/>
  <c r="C38" i="16"/>
  <c r="B38" i="16"/>
  <c r="H37" i="16"/>
  <c r="G37" i="16"/>
  <c r="I37" i="16"/>
  <c r="E37" i="16"/>
  <c r="D37" i="16"/>
  <c r="K37" i="16"/>
  <c r="C37" i="16"/>
  <c r="B37" i="16"/>
  <c r="I36" i="16"/>
  <c r="H36" i="16"/>
  <c r="G36" i="16"/>
  <c r="E36" i="16"/>
  <c r="D36" i="16"/>
  <c r="K36" i="16"/>
  <c r="C36" i="16"/>
  <c r="B36" i="16"/>
  <c r="K35" i="16"/>
  <c r="I35" i="16"/>
  <c r="H35" i="16"/>
  <c r="G35" i="16"/>
  <c r="F35" i="16"/>
  <c r="E35" i="16"/>
  <c r="D35" i="16"/>
  <c r="C35" i="16"/>
  <c r="B35" i="16"/>
  <c r="K34" i="16"/>
  <c r="H34" i="16"/>
  <c r="G34" i="16"/>
  <c r="I34" i="16"/>
  <c r="F34" i="16"/>
  <c r="E34" i="16"/>
  <c r="D34" i="16"/>
  <c r="C34" i="16"/>
  <c r="B34" i="16"/>
  <c r="H33" i="16"/>
  <c r="G33" i="16"/>
  <c r="I33" i="16"/>
  <c r="E33" i="16"/>
  <c r="D33" i="16"/>
  <c r="K33" i="16"/>
  <c r="C33" i="16"/>
  <c r="B33" i="16"/>
  <c r="I32" i="16"/>
  <c r="H32" i="16"/>
  <c r="G32" i="16"/>
  <c r="E32" i="16"/>
  <c r="D32" i="16"/>
  <c r="K32" i="16"/>
  <c r="C32" i="16"/>
  <c r="B32" i="16"/>
  <c r="K31" i="16"/>
  <c r="I31" i="16"/>
  <c r="H31" i="16"/>
  <c r="G31" i="16"/>
  <c r="F31" i="16"/>
  <c r="E31" i="16"/>
  <c r="D31" i="16"/>
  <c r="C31" i="16"/>
  <c r="B31" i="16"/>
  <c r="K30" i="16"/>
  <c r="H30" i="16"/>
  <c r="G30" i="16"/>
  <c r="I30" i="16"/>
  <c r="F30" i="16"/>
  <c r="E30" i="16"/>
  <c r="D30" i="16"/>
  <c r="C30" i="16"/>
  <c r="B30" i="16"/>
  <c r="H29" i="16"/>
  <c r="G29" i="16"/>
  <c r="I29" i="16"/>
  <c r="E29" i="16"/>
  <c r="D29" i="16"/>
  <c r="K29" i="16"/>
  <c r="C29" i="16"/>
  <c r="B29" i="16"/>
  <c r="I28" i="16"/>
  <c r="H28" i="16"/>
  <c r="G28" i="16"/>
  <c r="E28" i="16"/>
  <c r="D28" i="16"/>
  <c r="K28" i="16"/>
  <c r="C28" i="16"/>
  <c r="B28" i="16"/>
  <c r="K27" i="16"/>
  <c r="I27" i="16"/>
  <c r="H27" i="16"/>
  <c r="G27" i="16"/>
  <c r="F27" i="16"/>
  <c r="E27" i="16"/>
  <c r="D27" i="16"/>
  <c r="C27" i="16"/>
  <c r="B27" i="16"/>
  <c r="K26" i="16"/>
  <c r="H26" i="16"/>
  <c r="G26" i="16"/>
  <c r="I26" i="16"/>
  <c r="F26" i="16"/>
  <c r="E26" i="16"/>
  <c r="D26" i="16"/>
  <c r="C26" i="16"/>
  <c r="B26" i="16"/>
  <c r="H25" i="16"/>
  <c r="G25" i="16"/>
  <c r="I25" i="16"/>
  <c r="E25" i="16"/>
  <c r="D25" i="16"/>
  <c r="K25" i="16"/>
  <c r="C25" i="16"/>
  <c r="B25" i="16"/>
  <c r="I24" i="16"/>
  <c r="H24" i="16"/>
  <c r="G24" i="16"/>
  <c r="E24" i="16"/>
  <c r="D24" i="16"/>
  <c r="K24" i="16"/>
  <c r="C24" i="16"/>
  <c r="B24" i="16"/>
  <c r="K23" i="16"/>
  <c r="I23" i="16"/>
  <c r="H23" i="16"/>
  <c r="G23" i="16"/>
  <c r="F23" i="16"/>
  <c r="E23" i="16"/>
  <c r="D23" i="16"/>
  <c r="C23" i="16"/>
  <c r="B23" i="16"/>
  <c r="K22" i="16"/>
  <c r="H22" i="16"/>
  <c r="G22" i="16"/>
  <c r="I22" i="16"/>
  <c r="F22" i="16"/>
  <c r="E22" i="16"/>
  <c r="D22" i="16"/>
  <c r="C22" i="16"/>
  <c r="B22" i="16"/>
  <c r="H21" i="16"/>
  <c r="G21" i="16"/>
  <c r="I21" i="16"/>
  <c r="E21" i="16"/>
  <c r="D21" i="16"/>
  <c r="K21" i="16"/>
  <c r="C21" i="16"/>
  <c r="B21" i="16"/>
  <c r="I20" i="16"/>
  <c r="H20" i="16"/>
  <c r="G20" i="16"/>
  <c r="E20" i="16"/>
  <c r="D20" i="16"/>
  <c r="K20" i="16"/>
  <c r="C20" i="16"/>
  <c r="B20" i="16"/>
  <c r="K19" i="16"/>
  <c r="I19" i="16"/>
  <c r="H19" i="16"/>
  <c r="G19" i="16"/>
  <c r="F19" i="16"/>
  <c r="E19" i="16"/>
  <c r="D19" i="16"/>
  <c r="C19" i="16"/>
  <c r="B19" i="16"/>
  <c r="K18" i="16"/>
  <c r="H18" i="16"/>
  <c r="G18" i="16"/>
  <c r="I18" i="16"/>
  <c r="F18" i="16"/>
  <c r="E18" i="16"/>
  <c r="D18" i="16"/>
  <c r="C18" i="16"/>
  <c r="B18" i="16"/>
  <c r="H17" i="16"/>
  <c r="G17" i="16"/>
  <c r="I17" i="16"/>
  <c r="E17" i="16"/>
  <c r="D17" i="16"/>
  <c r="C17" i="16"/>
  <c r="B17" i="16"/>
  <c r="I16" i="16"/>
  <c r="H16" i="16"/>
  <c r="G16" i="16"/>
  <c r="E16" i="16"/>
  <c r="D16" i="16"/>
  <c r="K16" i="16"/>
  <c r="C16" i="16"/>
  <c r="B16" i="16"/>
  <c r="K15" i="16"/>
  <c r="I15" i="16"/>
  <c r="H15" i="16"/>
  <c r="G15" i="16"/>
  <c r="F15" i="16"/>
  <c r="E15" i="16"/>
  <c r="D15" i="16"/>
  <c r="C15" i="16"/>
  <c r="B15" i="16"/>
  <c r="K14" i="16"/>
  <c r="H14" i="16"/>
  <c r="G14" i="16"/>
  <c r="I14" i="16"/>
  <c r="F14" i="16"/>
  <c r="E14" i="16"/>
  <c r="D14" i="16"/>
  <c r="C14" i="16"/>
  <c r="B14" i="16"/>
  <c r="H13" i="16"/>
  <c r="G13" i="16"/>
  <c r="I13" i="16"/>
  <c r="E13" i="16"/>
  <c r="D13" i="16"/>
  <c r="K13" i="16"/>
  <c r="C13" i="16"/>
  <c r="B13" i="16"/>
  <c r="I12" i="16"/>
  <c r="H12" i="16"/>
  <c r="G12" i="16"/>
  <c r="E12" i="16"/>
  <c r="D12" i="16"/>
  <c r="K12" i="16"/>
  <c r="C12" i="16"/>
  <c r="B12" i="16"/>
  <c r="K11" i="16"/>
  <c r="I11" i="16"/>
  <c r="H11" i="16"/>
  <c r="G11" i="16"/>
  <c r="F11" i="16"/>
  <c r="E11" i="16"/>
  <c r="D11" i="16"/>
  <c r="C11" i="16"/>
  <c r="B11" i="16"/>
  <c r="I107" i="18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H105" i="18"/>
  <c r="G105" i="18"/>
  <c r="I105" i="18"/>
  <c r="E105" i="18"/>
  <c r="D105" i="18"/>
  <c r="C105" i="18"/>
  <c r="B105" i="18"/>
  <c r="H104" i="18"/>
  <c r="G104" i="18"/>
  <c r="I104" i="18"/>
  <c r="E104" i="18"/>
  <c r="D104" i="18"/>
  <c r="K104" i="18"/>
  <c r="C104" i="18"/>
  <c r="B104" i="18"/>
  <c r="I103" i="18"/>
  <c r="H103" i="18"/>
  <c r="G103" i="18"/>
  <c r="E103" i="18"/>
  <c r="D103" i="18"/>
  <c r="C103" i="18"/>
  <c r="B103" i="18"/>
  <c r="I102" i="18"/>
  <c r="H102" i="18"/>
  <c r="G102" i="18"/>
  <c r="F102" i="18"/>
  <c r="K102" i="18"/>
  <c r="E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I99" i="18"/>
  <c r="H99" i="18"/>
  <c r="G99" i="18"/>
  <c r="E99" i="18"/>
  <c r="D99" i="18"/>
  <c r="C99" i="18"/>
  <c r="B99" i="18"/>
  <c r="I98" i="18"/>
  <c r="H98" i="18"/>
  <c r="G98" i="18"/>
  <c r="F98" i="18"/>
  <c r="K98" i="18"/>
  <c r="E98" i="18"/>
  <c r="D98" i="18"/>
  <c r="C98" i="18"/>
  <c r="B98" i="18"/>
  <c r="H97" i="18"/>
  <c r="G97" i="18"/>
  <c r="F97" i="18"/>
  <c r="E97" i="18"/>
  <c r="D97" i="18"/>
  <c r="C97" i="18"/>
  <c r="B97" i="18"/>
  <c r="H96" i="18"/>
  <c r="G96" i="18"/>
  <c r="I96" i="18"/>
  <c r="E96" i="18"/>
  <c r="D96" i="18"/>
  <c r="K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F94" i="18"/>
  <c r="K94" i="18"/>
  <c r="E94" i="18"/>
  <c r="D94" i="18"/>
  <c r="C94" i="18"/>
  <c r="B94" i="18"/>
  <c r="H93" i="18"/>
  <c r="G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I91" i="18"/>
  <c r="H91" i="18"/>
  <c r="G91" i="18"/>
  <c r="E91" i="18"/>
  <c r="D91" i="18"/>
  <c r="C91" i="18"/>
  <c r="B91" i="18"/>
  <c r="I90" i="18"/>
  <c r="H90" i="18"/>
  <c r="G90" i="18"/>
  <c r="F90" i="18"/>
  <c r="K90" i="18"/>
  <c r="E90" i="18"/>
  <c r="D90" i="18"/>
  <c r="C90" i="18"/>
  <c r="B90" i="18"/>
  <c r="H89" i="18"/>
  <c r="G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I87" i="18"/>
  <c r="H87" i="18"/>
  <c r="G87" i="18"/>
  <c r="E87" i="18"/>
  <c r="D87" i="18"/>
  <c r="C87" i="18"/>
  <c r="B87" i="18"/>
  <c r="I86" i="18"/>
  <c r="H86" i="18"/>
  <c r="G86" i="18"/>
  <c r="F86" i="18"/>
  <c r="K86" i="18"/>
  <c r="E86" i="18"/>
  <c r="D86" i="18"/>
  <c r="C86" i="18"/>
  <c r="B86" i="18"/>
  <c r="H85" i="18"/>
  <c r="G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I83" i="18"/>
  <c r="H83" i="18"/>
  <c r="G83" i="18"/>
  <c r="E83" i="18"/>
  <c r="D83" i="18"/>
  <c r="K83" i="18"/>
  <c r="C83" i="18"/>
  <c r="B83" i="18"/>
  <c r="K82" i="18"/>
  <c r="I82" i="18"/>
  <c r="H82" i="18"/>
  <c r="G82" i="18"/>
  <c r="F82" i="18"/>
  <c r="E82" i="18"/>
  <c r="D82" i="18"/>
  <c r="C82" i="18"/>
  <c r="B82" i="18"/>
  <c r="H81" i="18"/>
  <c r="G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I79" i="18"/>
  <c r="H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C72" i="18"/>
  <c r="B72" i="18"/>
  <c r="H71" i="18"/>
  <c r="I71" i="18"/>
  <c r="G71" i="18"/>
  <c r="E71" i="18"/>
  <c r="D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H63" i="18"/>
  <c r="I63" i="18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H57" i="18"/>
  <c r="G57" i="18"/>
  <c r="I57" i="18"/>
  <c r="K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/>
  <c r="K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I46" i="18"/>
  <c r="H46" i="18"/>
  <c r="G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/>
  <c r="K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H29" i="18"/>
  <c r="G29" i="18"/>
  <c r="I29" i="18"/>
  <c r="K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H27" i="18"/>
  <c r="I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H107" i="20"/>
  <c r="I107" i="20"/>
  <c r="G107" i="20"/>
  <c r="E107" i="20"/>
  <c r="D107" i="20"/>
  <c r="K107" i="20"/>
  <c r="C107" i="20"/>
  <c r="B107" i="20"/>
  <c r="K106" i="20"/>
  <c r="I106" i="20"/>
  <c r="H106" i="20"/>
  <c r="G106" i="20"/>
  <c r="F106" i="20"/>
  <c r="E106" i="20"/>
  <c r="D106" i="20"/>
  <c r="C106" i="20"/>
  <c r="B106" i="20"/>
  <c r="H105" i="20"/>
  <c r="G105" i="20"/>
  <c r="I105" i="20"/>
  <c r="K105" i="20"/>
  <c r="F105" i="20"/>
  <c r="E105" i="20"/>
  <c r="D105" i="20"/>
  <c r="C105" i="20"/>
  <c r="B105" i="20"/>
  <c r="H104" i="20"/>
  <c r="G104" i="20"/>
  <c r="I104" i="20"/>
  <c r="E104" i="20"/>
  <c r="D104" i="20"/>
  <c r="K104" i="20"/>
  <c r="C104" i="20"/>
  <c r="B104" i="20"/>
  <c r="H103" i="20"/>
  <c r="I103" i="20"/>
  <c r="G103" i="20"/>
  <c r="E103" i="20"/>
  <c r="D103" i="20"/>
  <c r="C103" i="20"/>
  <c r="B103" i="20"/>
  <c r="I102" i="20"/>
  <c r="H102" i="20"/>
  <c r="G102" i="20"/>
  <c r="E102" i="20"/>
  <c r="D102" i="20"/>
  <c r="C102" i="20"/>
  <c r="B102" i="20"/>
  <c r="H101" i="20"/>
  <c r="G101" i="20"/>
  <c r="I101" i="20"/>
  <c r="K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H99" i="20"/>
  <c r="I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H97" i="20"/>
  <c r="G97" i="20"/>
  <c r="I97" i="20"/>
  <c r="K97" i="20"/>
  <c r="F97" i="20"/>
  <c r="E97" i="20"/>
  <c r="D97" i="20"/>
  <c r="C97" i="20"/>
  <c r="B97" i="20"/>
  <c r="H96" i="20"/>
  <c r="G96" i="20"/>
  <c r="I96" i="20"/>
  <c r="E96" i="20"/>
  <c r="D96" i="20"/>
  <c r="K96" i="20"/>
  <c r="C96" i="20"/>
  <c r="B96" i="20"/>
  <c r="I95" i="20"/>
  <c r="H95" i="20"/>
  <c r="G95" i="20"/>
  <c r="E95" i="20"/>
  <c r="D95" i="20"/>
  <c r="K95" i="20"/>
  <c r="C95" i="20"/>
  <c r="B95" i="20"/>
  <c r="I94" i="20"/>
  <c r="H94" i="20"/>
  <c r="G94" i="20"/>
  <c r="E94" i="20"/>
  <c r="D94" i="20"/>
  <c r="C94" i="20"/>
  <c r="B94" i="20"/>
  <c r="H93" i="20"/>
  <c r="G93" i="20"/>
  <c r="I93" i="20"/>
  <c r="K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H91" i="20"/>
  <c r="I91" i="20"/>
  <c r="G91" i="20"/>
  <c r="E91" i="20"/>
  <c r="D91" i="20"/>
  <c r="C91" i="20"/>
  <c r="B91" i="20"/>
  <c r="I90" i="20"/>
  <c r="H90" i="20"/>
  <c r="G90" i="20"/>
  <c r="E90" i="20"/>
  <c r="D90" i="20"/>
  <c r="C90" i="20"/>
  <c r="B90" i="20"/>
  <c r="H89" i="20"/>
  <c r="G89" i="20"/>
  <c r="I89" i="20"/>
  <c r="K89" i="20"/>
  <c r="F89" i="20"/>
  <c r="E89" i="20"/>
  <c r="D89" i="20"/>
  <c r="C89" i="20"/>
  <c r="B89" i="20"/>
  <c r="H88" i="20"/>
  <c r="G88" i="20"/>
  <c r="I88" i="20"/>
  <c r="E88" i="20"/>
  <c r="D88" i="20"/>
  <c r="C88" i="20"/>
  <c r="B88" i="20"/>
  <c r="H87" i="20"/>
  <c r="I87" i="20"/>
  <c r="G87" i="20"/>
  <c r="E87" i="20"/>
  <c r="D87" i="20"/>
  <c r="C87" i="20"/>
  <c r="B87" i="20"/>
  <c r="I86" i="20"/>
  <c r="H86" i="20"/>
  <c r="G86" i="20"/>
  <c r="E86" i="20"/>
  <c r="D86" i="20"/>
  <c r="C86" i="20"/>
  <c r="B86" i="20"/>
  <c r="K85" i="20"/>
  <c r="H85" i="20"/>
  <c r="G85" i="20"/>
  <c r="I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I83" i="20"/>
  <c r="H83" i="20"/>
  <c r="G83" i="20"/>
  <c r="E83" i="20"/>
  <c r="D83" i="20"/>
  <c r="K83" i="20"/>
  <c r="C83" i="20"/>
  <c r="B83" i="20"/>
  <c r="K82" i="20"/>
  <c r="I82" i="20"/>
  <c r="H82" i="20"/>
  <c r="G82" i="20"/>
  <c r="F82" i="20"/>
  <c r="E82" i="20"/>
  <c r="D82" i="20"/>
  <c r="C82" i="20"/>
  <c r="B82" i="20"/>
  <c r="H81" i="20"/>
  <c r="G81" i="20"/>
  <c r="I81" i="20"/>
  <c r="K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H79" i="20"/>
  <c r="I79" i="20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H75" i="20"/>
  <c r="I75" i="20"/>
  <c r="G75" i="20"/>
  <c r="E75" i="20"/>
  <c r="D75" i="20"/>
  <c r="C75" i="20"/>
  <c r="B75" i="20"/>
  <c r="I74" i="20"/>
  <c r="H74" i="20"/>
  <c r="G74" i="20"/>
  <c r="E74" i="20"/>
  <c r="D74" i="20"/>
  <c r="C74" i="20"/>
  <c r="B74" i="20"/>
  <c r="H73" i="20"/>
  <c r="G73" i="20"/>
  <c r="I73" i="20"/>
  <c r="K73" i="20"/>
  <c r="F73" i="20"/>
  <c r="E73" i="20"/>
  <c r="D73" i="20"/>
  <c r="C73" i="20"/>
  <c r="B73" i="20"/>
  <c r="H72" i="20"/>
  <c r="G72" i="20"/>
  <c r="I72" i="20"/>
  <c r="E72" i="20"/>
  <c r="D72" i="20"/>
  <c r="C72" i="20"/>
  <c r="B72" i="20"/>
  <c r="H71" i="20"/>
  <c r="I71" i="20"/>
  <c r="G71" i="20"/>
  <c r="E71" i="20"/>
  <c r="D71" i="20"/>
  <c r="C71" i="20"/>
  <c r="B71" i="20"/>
  <c r="I70" i="20"/>
  <c r="H70" i="20"/>
  <c r="G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H67" i="20"/>
  <c r="I67" i="20"/>
  <c r="G67" i="20"/>
  <c r="E67" i="20"/>
  <c r="D67" i="20"/>
  <c r="C67" i="20"/>
  <c r="B67" i="20"/>
  <c r="I66" i="20"/>
  <c r="H66" i="20"/>
  <c r="G66" i="20"/>
  <c r="E66" i="20"/>
  <c r="D66" i="20"/>
  <c r="C66" i="20"/>
  <c r="B66" i="20"/>
  <c r="H65" i="20"/>
  <c r="G65" i="20"/>
  <c r="I65" i="20"/>
  <c r="K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H63" i="20"/>
  <c r="I63" i="20"/>
  <c r="G63" i="20"/>
  <c r="E63" i="20"/>
  <c r="D63" i="20"/>
  <c r="C63" i="20"/>
  <c r="B63" i="20"/>
  <c r="I62" i="20"/>
  <c r="H62" i="20"/>
  <c r="G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H57" i="20"/>
  <c r="G57" i="20"/>
  <c r="I57" i="20"/>
  <c r="K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H55" i="20"/>
  <c r="I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G53" i="20"/>
  <c r="I53" i="20"/>
  <c r="K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E50" i="20"/>
  <c r="D50" i="20"/>
  <c r="C50" i="20"/>
  <c r="B50" i="20"/>
  <c r="H49" i="20"/>
  <c r="G49" i="20"/>
  <c r="I49" i="20"/>
  <c r="K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H47" i="20"/>
  <c r="I47" i="20"/>
  <c r="G47" i="20"/>
  <c r="E47" i="20"/>
  <c r="D47" i="20"/>
  <c r="C47" i="20"/>
  <c r="B47" i="20"/>
  <c r="I46" i="20"/>
  <c r="H46" i="20"/>
  <c r="G46" i="20"/>
  <c r="E46" i="20"/>
  <c r="D46" i="20"/>
  <c r="C46" i="20"/>
  <c r="B46" i="20"/>
  <c r="H45" i="20"/>
  <c r="G45" i="20"/>
  <c r="I45" i="20"/>
  <c r="K45" i="20"/>
  <c r="F45" i="20"/>
  <c r="E45" i="20"/>
  <c r="D45" i="20"/>
  <c r="C45" i="20"/>
  <c r="B45" i="20"/>
  <c r="H44" i="20"/>
  <c r="G44" i="20"/>
  <c r="I44" i="20"/>
  <c r="E44" i="20"/>
  <c r="D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E42" i="20"/>
  <c r="D42" i="20"/>
  <c r="C42" i="20"/>
  <c r="B42" i="20"/>
  <c r="H41" i="20"/>
  <c r="G41" i="20"/>
  <c r="I41" i="20"/>
  <c r="K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I38" i="20"/>
  <c r="H38" i="20"/>
  <c r="G38" i="20"/>
  <c r="E38" i="20"/>
  <c r="D38" i="20"/>
  <c r="C38" i="20"/>
  <c r="B38" i="20"/>
  <c r="H37" i="20"/>
  <c r="G37" i="20"/>
  <c r="I37" i="20"/>
  <c r="K37" i="20"/>
  <c r="F37" i="20"/>
  <c r="E37" i="20"/>
  <c r="D37" i="20"/>
  <c r="C37" i="20"/>
  <c r="B37" i="20"/>
  <c r="H36" i="20"/>
  <c r="G36" i="20"/>
  <c r="I36" i="20"/>
  <c r="E36" i="20"/>
  <c r="D36" i="20"/>
  <c r="C36" i="20"/>
  <c r="B36" i="20"/>
  <c r="H35" i="20"/>
  <c r="I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H33" i="20"/>
  <c r="G33" i="20"/>
  <c r="I33" i="20"/>
  <c r="K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H31" i="20"/>
  <c r="I31" i="20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/>
  <c r="K29" i="20"/>
  <c r="F29" i="20"/>
  <c r="E29" i="20"/>
  <c r="D29" i="20"/>
  <c r="C29" i="20"/>
  <c r="B29" i="20"/>
  <c r="H28" i="20"/>
  <c r="G28" i="20"/>
  <c r="I28" i="20"/>
  <c r="E28" i="20"/>
  <c r="D28" i="20"/>
  <c r="C28" i="20"/>
  <c r="B28" i="20"/>
  <c r="H27" i="20"/>
  <c r="I27" i="20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/>
  <c r="K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H23" i="20"/>
  <c r="I23" i="20"/>
  <c r="G23" i="20"/>
  <c r="E23" i="20"/>
  <c r="D23" i="20"/>
  <c r="C23" i="20"/>
  <c r="B23" i="20"/>
  <c r="I22" i="20"/>
  <c r="H22" i="20"/>
  <c r="G22" i="20"/>
  <c r="E22" i="20"/>
  <c r="D22" i="20"/>
  <c r="C22" i="20"/>
  <c r="B22" i="20"/>
  <c r="H21" i="20"/>
  <c r="G21" i="20"/>
  <c r="I21" i="20"/>
  <c r="K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H19" i="20"/>
  <c r="I19" i="20"/>
  <c r="G19" i="20"/>
  <c r="E19" i="20"/>
  <c r="D19" i="20"/>
  <c r="C19" i="20"/>
  <c r="B19" i="20"/>
  <c r="I18" i="20"/>
  <c r="H18" i="20"/>
  <c r="G18" i="20"/>
  <c r="E18" i="20"/>
  <c r="D18" i="20"/>
  <c r="C18" i="20"/>
  <c r="B18" i="20"/>
  <c r="H17" i="20"/>
  <c r="G17" i="20"/>
  <c r="I17" i="20"/>
  <c r="K17" i="20"/>
  <c r="F17" i="20"/>
  <c r="E17" i="20"/>
  <c r="D17" i="20"/>
  <c r="C17" i="20"/>
  <c r="B17" i="20"/>
  <c r="H16" i="20"/>
  <c r="G16" i="20"/>
  <c r="I16" i="20"/>
  <c r="E16" i="20"/>
  <c r="D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E14" i="20"/>
  <c r="D14" i="20"/>
  <c r="C14" i="20"/>
  <c r="B14" i="20"/>
  <c r="K13" i="20"/>
  <c r="H13" i="20"/>
  <c r="G13" i="20"/>
  <c r="I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H11" i="20"/>
  <c r="I11" i="20"/>
  <c r="G11" i="20"/>
  <c r="E11" i="20"/>
  <c r="D11" i="20"/>
  <c r="C11" i="20"/>
  <c r="B11" i="20"/>
  <c r="H107" i="22"/>
  <c r="I107" i="22"/>
  <c r="G107" i="22"/>
  <c r="E107" i="22"/>
  <c r="D107" i="22"/>
  <c r="K107" i="22"/>
  <c r="C107" i="22"/>
  <c r="B107" i="22"/>
  <c r="H106" i="22"/>
  <c r="G106" i="22"/>
  <c r="I106" i="22"/>
  <c r="E106" i="22"/>
  <c r="D106" i="22"/>
  <c r="C106" i="22"/>
  <c r="B106" i="22"/>
  <c r="H105" i="22"/>
  <c r="G105" i="22"/>
  <c r="I105" i="22"/>
  <c r="E105" i="22"/>
  <c r="D105" i="22"/>
  <c r="C105" i="22"/>
  <c r="B105" i="22"/>
  <c r="H104" i="22"/>
  <c r="I104" i="22"/>
  <c r="G104" i="22"/>
  <c r="E104" i="22"/>
  <c r="D104" i="22"/>
  <c r="C104" i="22"/>
  <c r="B104" i="22"/>
  <c r="I103" i="22"/>
  <c r="H103" i="22"/>
  <c r="G103" i="22"/>
  <c r="E103" i="22"/>
  <c r="D103" i="22"/>
  <c r="C103" i="22"/>
  <c r="B103" i="22"/>
  <c r="H102" i="22"/>
  <c r="G102" i="22"/>
  <c r="I102" i="22"/>
  <c r="K102" i="22"/>
  <c r="F102" i="22"/>
  <c r="E102" i="22"/>
  <c r="D102" i="22"/>
  <c r="C102" i="22"/>
  <c r="B102" i="22"/>
  <c r="H101" i="22"/>
  <c r="G101" i="22"/>
  <c r="I101" i="22"/>
  <c r="E101" i="22"/>
  <c r="D101" i="22"/>
  <c r="C101" i="22"/>
  <c r="B101" i="22"/>
  <c r="H100" i="22"/>
  <c r="I100" i="22"/>
  <c r="G100" i="22"/>
  <c r="E100" i="22"/>
  <c r="D100" i="22"/>
  <c r="C100" i="22"/>
  <c r="B100" i="22"/>
  <c r="I99" i="22"/>
  <c r="H99" i="22"/>
  <c r="G99" i="22"/>
  <c r="E99" i="22"/>
  <c r="F99" i="22"/>
  <c r="D99" i="22"/>
  <c r="C99" i="22"/>
  <c r="B99" i="22"/>
  <c r="H98" i="22"/>
  <c r="G98" i="22"/>
  <c r="I98" i="22"/>
  <c r="K98" i="22"/>
  <c r="F98" i="22"/>
  <c r="E98" i="22"/>
  <c r="D98" i="22"/>
  <c r="C98" i="22"/>
  <c r="B98" i="22"/>
  <c r="H97" i="22"/>
  <c r="G97" i="22"/>
  <c r="I97" i="22"/>
  <c r="E97" i="22"/>
  <c r="D97" i="22"/>
  <c r="C97" i="22"/>
  <c r="B97" i="22"/>
  <c r="I96" i="22"/>
  <c r="H96" i="22"/>
  <c r="G96" i="22"/>
  <c r="E96" i="22"/>
  <c r="D96" i="22"/>
  <c r="K96" i="22"/>
  <c r="C96" i="22"/>
  <c r="B96" i="22"/>
  <c r="I95" i="22"/>
  <c r="H95" i="22"/>
  <c r="G95" i="22"/>
  <c r="E95" i="22"/>
  <c r="D95" i="22"/>
  <c r="C95" i="22"/>
  <c r="B95" i="22"/>
  <c r="H94" i="22"/>
  <c r="G94" i="22"/>
  <c r="I94" i="22"/>
  <c r="K94" i="22"/>
  <c r="F94" i="22"/>
  <c r="E94" i="22"/>
  <c r="D94" i="22"/>
  <c r="C94" i="22"/>
  <c r="B94" i="22"/>
  <c r="H93" i="22"/>
  <c r="G93" i="22"/>
  <c r="I93" i="22"/>
  <c r="E93" i="22"/>
  <c r="D93" i="22"/>
  <c r="C93" i="22"/>
  <c r="B93" i="22"/>
  <c r="I92" i="22"/>
  <c r="H92" i="22"/>
  <c r="G92" i="22"/>
  <c r="E92" i="22"/>
  <c r="D92" i="22"/>
  <c r="K92" i="22"/>
  <c r="C92" i="22"/>
  <c r="B92" i="22"/>
  <c r="I91" i="22"/>
  <c r="H91" i="22"/>
  <c r="G91" i="22"/>
  <c r="E91" i="22"/>
  <c r="D91" i="22"/>
  <c r="C91" i="22"/>
  <c r="B91" i="22"/>
  <c r="H90" i="22"/>
  <c r="G90" i="22"/>
  <c r="I90" i="22"/>
  <c r="K90" i="22"/>
  <c r="F90" i="22"/>
  <c r="E90" i="22"/>
  <c r="D90" i="22"/>
  <c r="C90" i="22"/>
  <c r="B90" i="22"/>
  <c r="H89" i="22"/>
  <c r="G89" i="22"/>
  <c r="I89" i="22"/>
  <c r="E89" i="22"/>
  <c r="D89" i="22"/>
  <c r="C89" i="22"/>
  <c r="B89" i="22"/>
  <c r="H88" i="22"/>
  <c r="I88" i="22"/>
  <c r="G88" i="22"/>
  <c r="E88" i="22"/>
  <c r="D88" i="22"/>
  <c r="C88" i="22"/>
  <c r="B88" i="22"/>
  <c r="I87" i="22"/>
  <c r="H87" i="22"/>
  <c r="G87" i="22"/>
  <c r="E87" i="22"/>
  <c r="D87" i="22"/>
  <c r="C87" i="22"/>
  <c r="B87" i="22"/>
  <c r="H86" i="22"/>
  <c r="G86" i="22"/>
  <c r="I86" i="22"/>
  <c r="K86" i="22"/>
  <c r="F86" i="22"/>
  <c r="E86" i="22"/>
  <c r="D86" i="22"/>
  <c r="C86" i="22"/>
  <c r="B86" i="22"/>
  <c r="H85" i="22"/>
  <c r="G85" i="22"/>
  <c r="I85" i="22"/>
  <c r="E85" i="22"/>
  <c r="D85" i="22"/>
  <c r="K85" i="22"/>
  <c r="C85" i="22"/>
  <c r="B85" i="22"/>
  <c r="H84" i="22"/>
  <c r="I84" i="22"/>
  <c r="G84" i="22"/>
  <c r="E84" i="22"/>
  <c r="D84" i="22"/>
  <c r="C84" i="22"/>
  <c r="B84" i="22"/>
  <c r="K83" i="22"/>
  <c r="I83" i="22"/>
  <c r="H83" i="22"/>
  <c r="G83" i="22"/>
  <c r="F83" i="22"/>
  <c r="E83" i="22"/>
  <c r="D83" i="22"/>
  <c r="C83" i="22"/>
  <c r="B83" i="22"/>
  <c r="K82" i="22"/>
  <c r="H82" i="22"/>
  <c r="G82" i="22"/>
  <c r="I82" i="22"/>
  <c r="F82" i="22"/>
  <c r="E82" i="22"/>
  <c r="D82" i="22"/>
  <c r="C82" i="22"/>
  <c r="B82" i="22"/>
  <c r="H81" i="22"/>
  <c r="G81" i="22"/>
  <c r="I81" i="22"/>
  <c r="E81" i="22"/>
  <c r="D81" i="22"/>
  <c r="C81" i="22"/>
  <c r="B81" i="22"/>
  <c r="H80" i="22"/>
  <c r="I80" i="22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I78" i="22"/>
  <c r="K78" i="22"/>
  <c r="F78" i="22"/>
  <c r="E78" i="22"/>
  <c r="D78" i="22"/>
  <c r="C78" i="22"/>
  <c r="B78" i="22"/>
  <c r="H77" i="22"/>
  <c r="G77" i="22"/>
  <c r="I77" i="22"/>
  <c r="E77" i="22"/>
  <c r="D77" i="22"/>
  <c r="K77" i="22"/>
  <c r="C77" i="22"/>
  <c r="B77" i="22"/>
  <c r="H76" i="22"/>
  <c r="I76" i="22"/>
  <c r="G76" i="22"/>
  <c r="E76" i="22"/>
  <c r="D76" i="22"/>
  <c r="C76" i="22"/>
  <c r="B76" i="22"/>
  <c r="I75" i="22"/>
  <c r="H75" i="22"/>
  <c r="G75" i="22"/>
  <c r="E75" i="22"/>
  <c r="D75" i="22"/>
  <c r="C75" i="22"/>
  <c r="B75" i="22"/>
  <c r="H74" i="22"/>
  <c r="G74" i="22"/>
  <c r="I74" i="22"/>
  <c r="K74" i="22"/>
  <c r="F74" i="22"/>
  <c r="E74" i="22"/>
  <c r="D74" i="22"/>
  <c r="C74" i="22"/>
  <c r="B74" i="22"/>
  <c r="H73" i="22"/>
  <c r="G73" i="22"/>
  <c r="I73" i="22"/>
  <c r="E73" i="22"/>
  <c r="D73" i="22"/>
  <c r="C73" i="22"/>
  <c r="B73" i="22"/>
  <c r="H72" i="22"/>
  <c r="I72" i="22"/>
  <c r="G72" i="22"/>
  <c r="E72" i="22"/>
  <c r="D72" i="22"/>
  <c r="C72" i="22"/>
  <c r="B72" i="22"/>
  <c r="I71" i="22"/>
  <c r="H71" i="22"/>
  <c r="G71" i="22"/>
  <c r="E71" i="22"/>
  <c r="D71" i="22"/>
  <c r="C71" i="22"/>
  <c r="B71" i="22"/>
  <c r="H70" i="22"/>
  <c r="G70" i="22"/>
  <c r="I70" i="22"/>
  <c r="K70" i="22"/>
  <c r="F70" i="22"/>
  <c r="E70" i="22"/>
  <c r="D70" i="22"/>
  <c r="C70" i="22"/>
  <c r="B70" i="22"/>
  <c r="H69" i="22"/>
  <c r="G69" i="22"/>
  <c r="I69" i="22"/>
  <c r="E69" i="22"/>
  <c r="D69" i="22"/>
  <c r="K69" i="22"/>
  <c r="C69" i="22"/>
  <c r="B69" i="22"/>
  <c r="H68" i="22"/>
  <c r="I68" i="22"/>
  <c r="G68" i="22"/>
  <c r="E68" i="22"/>
  <c r="D68" i="22"/>
  <c r="C68" i="22"/>
  <c r="B68" i="22"/>
  <c r="I67" i="22"/>
  <c r="H67" i="22"/>
  <c r="G67" i="22"/>
  <c r="E67" i="22"/>
  <c r="D67" i="22"/>
  <c r="C67" i="22"/>
  <c r="B67" i="22"/>
  <c r="H66" i="22"/>
  <c r="G66" i="22"/>
  <c r="I66" i="22"/>
  <c r="K66" i="22"/>
  <c r="F66" i="22"/>
  <c r="E66" i="22"/>
  <c r="D66" i="22"/>
  <c r="C66" i="22"/>
  <c r="B66" i="22"/>
  <c r="H65" i="22"/>
  <c r="G65" i="22"/>
  <c r="I65" i="22"/>
  <c r="E65" i="22"/>
  <c r="D65" i="22"/>
  <c r="C65" i="22"/>
  <c r="B65" i="22"/>
  <c r="H64" i="22"/>
  <c r="I64" i="22"/>
  <c r="G64" i="22"/>
  <c r="E64" i="22"/>
  <c r="D64" i="22"/>
  <c r="C64" i="22"/>
  <c r="B64" i="22"/>
  <c r="I63" i="22"/>
  <c r="H63" i="22"/>
  <c r="G63" i="22"/>
  <c r="E63" i="22"/>
  <c r="D63" i="22"/>
  <c r="C63" i="22"/>
  <c r="B63" i="22"/>
  <c r="H62" i="22"/>
  <c r="G62" i="22"/>
  <c r="I62" i="22"/>
  <c r="K62" i="22"/>
  <c r="F62" i="22"/>
  <c r="E62" i="22"/>
  <c r="D62" i="22"/>
  <c r="C62" i="22"/>
  <c r="B62" i="22"/>
  <c r="H61" i="22"/>
  <c r="G61" i="22"/>
  <c r="I61" i="22"/>
  <c r="E61" i="22"/>
  <c r="D61" i="22"/>
  <c r="C61" i="22"/>
  <c r="B61" i="22"/>
  <c r="I60" i="22"/>
  <c r="H60" i="22"/>
  <c r="G60" i="22"/>
  <c r="E60" i="22"/>
  <c r="D60" i="22"/>
  <c r="K60" i="22"/>
  <c r="C60" i="22"/>
  <c r="B60" i="22"/>
  <c r="I59" i="22"/>
  <c r="H59" i="22"/>
  <c r="G59" i="22"/>
  <c r="E59" i="22"/>
  <c r="D59" i="22"/>
  <c r="C59" i="22"/>
  <c r="B59" i="22"/>
  <c r="H58" i="22"/>
  <c r="G58" i="22"/>
  <c r="I58" i="22"/>
  <c r="K58" i="22"/>
  <c r="F58" i="22"/>
  <c r="E58" i="22"/>
  <c r="D58" i="22"/>
  <c r="C58" i="22"/>
  <c r="B58" i="22"/>
  <c r="H57" i="22"/>
  <c r="G57" i="22"/>
  <c r="I57" i="22"/>
  <c r="E57" i="22"/>
  <c r="D57" i="22"/>
  <c r="C57" i="22"/>
  <c r="B57" i="22"/>
  <c r="H56" i="22"/>
  <c r="I56" i="22"/>
  <c r="G56" i="22"/>
  <c r="E56" i="22"/>
  <c r="D56" i="22"/>
  <c r="C56" i="22"/>
  <c r="B56" i="22"/>
  <c r="I55" i="22"/>
  <c r="H55" i="22"/>
  <c r="G55" i="22"/>
  <c r="E55" i="22"/>
  <c r="D55" i="22"/>
  <c r="C55" i="22"/>
  <c r="B55" i="22"/>
  <c r="H54" i="22"/>
  <c r="G54" i="22"/>
  <c r="I54" i="22"/>
  <c r="K54" i="22"/>
  <c r="F54" i="22"/>
  <c r="E54" i="22"/>
  <c r="D54" i="22"/>
  <c r="C54" i="22"/>
  <c r="B54" i="22"/>
  <c r="H53" i="22"/>
  <c r="G53" i="22"/>
  <c r="I53" i="22"/>
  <c r="E53" i="22"/>
  <c r="D53" i="22"/>
  <c r="C53" i="22"/>
  <c r="B53" i="22"/>
  <c r="H52" i="22"/>
  <c r="I52" i="22"/>
  <c r="G52" i="22"/>
  <c r="E52" i="22"/>
  <c r="D52" i="22"/>
  <c r="C52" i="22"/>
  <c r="B52" i="22"/>
  <c r="I51" i="22"/>
  <c r="H51" i="22"/>
  <c r="G51" i="22"/>
  <c r="E51" i="22"/>
  <c r="K51" i="22"/>
  <c r="D51" i="22"/>
  <c r="C51" i="22"/>
  <c r="B51" i="22"/>
  <c r="H50" i="22"/>
  <c r="G50" i="22"/>
  <c r="I50" i="22"/>
  <c r="K50" i="22"/>
  <c r="F50" i="22"/>
  <c r="E50" i="22"/>
  <c r="D50" i="22"/>
  <c r="C50" i="22"/>
  <c r="B50" i="22"/>
  <c r="H49" i="22"/>
  <c r="G49" i="22"/>
  <c r="I49" i="22"/>
  <c r="E49" i="22"/>
  <c r="D49" i="22"/>
  <c r="C49" i="22"/>
  <c r="B49" i="22"/>
  <c r="I48" i="22"/>
  <c r="H48" i="22"/>
  <c r="G48" i="22"/>
  <c r="E48" i="22"/>
  <c r="D48" i="22"/>
  <c r="K48" i="22"/>
  <c r="C48" i="22"/>
  <c r="B48" i="22"/>
  <c r="I47" i="22"/>
  <c r="H47" i="22"/>
  <c r="G47" i="22"/>
  <c r="E47" i="22"/>
  <c r="D47" i="22"/>
  <c r="C47" i="22"/>
  <c r="B47" i="22"/>
  <c r="H46" i="22"/>
  <c r="G46" i="22"/>
  <c r="I46" i="22"/>
  <c r="K46" i="22"/>
  <c r="F46" i="22"/>
  <c r="E46" i="22"/>
  <c r="D46" i="22"/>
  <c r="C46" i="22"/>
  <c r="B46" i="22"/>
  <c r="H45" i="22"/>
  <c r="G45" i="22"/>
  <c r="I45" i="22"/>
  <c r="E45" i="22"/>
  <c r="D45" i="22"/>
  <c r="C45" i="22"/>
  <c r="B45" i="22"/>
  <c r="H44" i="22"/>
  <c r="I44" i="22"/>
  <c r="G44" i="22"/>
  <c r="E44" i="22"/>
  <c r="D44" i="22"/>
  <c r="C44" i="22"/>
  <c r="B44" i="22"/>
  <c r="K43" i="22"/>
  <c r="I43" i="22"/>
  <c r="H43" i="22"/>
  <c r="G43" i="22"/>
  <c r="F43" i="22"/>
  <c r="E43" i="22"/>
  <c r="D43" i="22"/>
  <c r="C43" i="22"/>
  <c r="B43" i="22"/>
  <c r="H42" i="22"/>
  <c r="G42" i="22"/>
  <c r="I42" i="22"/>
  <c r="K42" i="22"/>
  <c r="F42" i="22"/>
  <c r="E42" i="22"/>
  <c r="D42" i="22"/>
  <c r="C42" i="22"/>
  <c r="B42" i="22"/>
  <c r="H41" i="22"/>
  <c r="G41" i="22"/>
  <c r="I41" i="22"/>
  <c r="E41" i="22"/>
  <c r="D41" i="22"/>
  <c r="C41" i="22"/>
  <c r="B41" i="22"/>
  <c r="H40" i="22"/>
  <c r="I40" i="22"/>
  <c r="G40" i="22"/>
  <c r="E40" i="22"/>
  <c r="D40" i="22"/>
  <c r="C40" i="22"/>
  <c r="B40" i="22"/>
  <c r="I39" i="22"/>
  <c r="H39" i="22"/>
  <c r="G39" i="22"/>
  <c r="E39" i="22"/>
  <c r="D39" i="22"/>
  <c r="C39" i="22"/>
  <c r="B39" i="22"/>
  <c r="H38" i="22"/>
  <c r="G38" i="22"/>
  <c r="I38" i="22"/>
  <c r="K38" i="22"/>
  <c r="F38" i="22"/>
  <c r="E38" i="22"/>
  <c r="D38" i="22"/>
  <c r="C38" i="22"/>
  <c r="B38" i="22"/>
  <c r="H37" i="22"/>
  <c r="G37" i="22"/>
  <c r="I37" i="22"/>
  <c r="E37" i="22"/>
  <c r="D37" i="22"/>
  <c r="C37" i="22"/>
  <c r="B37" i="22"/>
  <c r="H36" i="22"/>
  <c r="I36" i="22"/>
  <c r="G36" i="22"/>
  <c r="E36" i="22"/>
  <c r="D36" i="22"/>
  <c r="C36" i="22"/>
  <c r="B36" i="22"/>
  <c r="K35" i="22"/>
  <c r="I35" i="22"/>
  <c r="H35" i="22"/>
  <c r="G35" i="22"/>
  <c r="F35" i="22"/>
  <c r="E35" i="22"/>
  <c r="D35" i="22"/>
  <c r="C35" i="22"/>
  <c r="B35" i="22"/>
  <c r="H34" i="22"/>
  <c r="G34" i="22"/>
  <c r="I34" i="22"/>
  <c r="K34" i="22"/>
  <c r="F34" i="22"/>
  <c r="E34" i="22"/>
  <c r="D34" i="22"/>
  <c r="C34" i="22"/>
  <c r="B34" i="22"/>
  <c r="H33" i="22"/>
  <c r="G33" i="22"/>
  <c r="I33" i="22"/>
  <c r="E33" i="22"/>
  <c r="D33" i="22"/>
  <c r="C33" i="22"/>
  <c r="B33" i="22"/>
  <c r="H32" i="22"/>
  <c r="I32" i="22"/>
  <c r="G32" i="22"/>
  <c r="E32" i="22"/>
  <c r="D32" i="22"/>
  <c r="C32" i="22"/>
  <c r="B32" i="22"/>
  <c r="I31" i="22"/>
  <c r="H31" i="22"/>
  <c r="G31" i="22"/>
  <c r="E31" i="22"/>
  <c r="D31" i="22"/>
  <c r="C31" i="22"/>
  <c r="B31" i="22"/>
  <c r="K30" i="22"/>
  <c r="H30" i="22"/>
  <c r="G30" i="22"/>
  <c r="I30" i="22"/>
  <c r="F30" i="22"/>
  <c r="E30" i="22"/>
  <c r="D30" i="22"/>
  <c r="C30" i="22"/>
  <c r="B30" i="22"/>
  <c r="H29" i="22"/>
  <c r="G29" i="22"/>
  <c r="I29" i="22"/>
  <c r="E29" i="22"/>
  <c r="D29" i="22"/>
  <c r="C29" i="22"/>
  <c r="B29" i="22"/>
  <c r="H28" i="22"/>
  <c r="I28" i="22"/>
  <c r="G28" i="22"/>
  <c r="E28" i="22"/>
  <c r="D28" i="22"/>
  <c r="C28" i="22"/>
  <c r="B28" i="22"/>
  <c r="I27" i="22"/>
  <c r="H27" i="22"/>
  <c r="G27" i="22"/>
  <c r="E27" i="22"/>
  <c r="D27" i="22"/>
  <c r="C27" i="22"/>
  <c r="B27" i="22"/>
  <c r="K26" i="22"/>
  <c r="H26" i="22"/>
  <c r="G26" i="22"/>
  <c r="I26" i="22"/>
  <c r="F26" i="22"/>
  <c r="E26" i="22"/>
  <c r="D26" i="22"/>
  <c r="C26" i="22"/>
  <c r="B26" i="22"/>
  <c r="H25" i="22"/>
  <c r="G25" i="22"/>
  <c r="I25" i="22"/>
  <c r="E25" i="22"/>
  <c r="D25" i="22"/>
  <c r="C25" i="22"/>
  <c r="B25" i="22"/>
  <c r="H24" i="22"/>
  <c r="I24" i="22"/>
  <c r="G24" i="22"/>
  <c r="E24" i="22"/>
  <c r="D24" i="22"/>
  <c r="C24" i="22"/>
  <c r="B24" i="22"/>
  <c r="I23" i="22"/>
  <c r="H23" i="22"/>
  <c r="G23" i="22"/>
  <c r="E23" i="22"/>
  <c r="D23" i="22"/>
  <c r="C23" i="22"/>
  <c r="B23" i="22"/>
  <c r="H22" i="22"/>
  <c r="G22" i="22"/>
  <c r="I22" i="22"/>
  <c r="K22" i="22"/>
  <c r="F22" i="22"/>
  <c r="E22" i="22"/>
  <c r="D22" i="22"/>
  <c r="C22" i="22"/>
  <c r="B22" i="22"/>
  <c r="H21" i="22"/>
  <c r="G21" i="22"/>
  <c r="I21" i="22"/>
  <c r="E21" i="22"/>
  <c r="D21" i="22"/>
  <c r="C21" i="22"/>
  <c r="B21" i="22"/>
  <c r="H20" i="22"/>
  <c r="I20" i="22"/>
  <c r="G20" i="22"/>
  <c r="E20" i="22"/>
  <c r="D20" i="22"/>
  <c r="C20" i="22"/>
  <c r="B20" i="22"/>
  <c r="I19" i="22"/>
  <c r="H19" i="22"/>
  <c r="G19" i="22"/>
  <c r="E19" i="22"/>
  <c r="D19" i="22"/>
  <c r="C19" i="22"/>
  <c r="B19" i="22"/>
  <c r="H18" i="22"/>
  <c r="G18" i="22"/>
  <c r="I18" i="22"/>
  <c r="K18" i="22"/>
  <c r="F18" i="22"/>
  <c r="E18" i="22"/>
  <c r="D18" i="22"/>
  <c r="C18" i="22"/>
  <c r="B18" i="22"/>
  <c r="H17" i="22"/>
  <c r="G17" i="22"/>
  <c r="I17" i="22"/>
  <c r="E17" i="22"/>
  <c r="D17" i="22"/>
  <c r="C17" i="22"/>
  <c r="B17" i="22"/>
  <c r="H16" i="22"/>
  <c r="I16" i="22"/>
  <c r="G16" i="22"/>
  <c r="E16" i="22"/>
  <c r="D16" i="22"/>
  <c r="C16" i="22"/>
  <c r="B16" i="22"/>
  <c r="K15" i="22"/>
  <c r="I15" i="22"/>
  <c r="H15" i="22"/>
  <c r="G15" i="22"/>
  <c r="F15" i="22"/>
  <c r="E15" i="22"/>
  <c r="D15" i="22"/>
  <c r="C15" i="22"/>
  <c r="B15" i="22"/>
  <c r="H14" i="22"/>
  <c r="G14" i="22"/>
  <c r="I14" i="22"/>
  <c r="K14" i="22"/>
  <c r="F14" i="22"/>
  <c r="E14" i="22"/>
  <c r="D14" i="22"/>
  <c r="C14" i="22"/>
  <c r="B14" i="22"/>
  <c r="H13" i="22"/>
  <c r="G13" i="22"/>
  <c r="I13" i="22"/>
  <c r="E13" i="22"/>
  <c r="D13" i="22"/>
  <c r="C13" i="22"/>
  <c r="B13" i="22"/>
  <c r="H12" i="22"/>
  <c r="I12" i="22"/>
  <c r="G12" i="22"/>
  <c r="E12" i="22"/>
  <c r="D12" i="22"/>
  <c r="C12" i="22"/>
  <c r="B12" i="22"/>
  <c r="I11" i="22"/>
  <c r="H11" i="22"/>
  <c r="G11" i="22"/>
  <c r="E11" i="22"/>
  <c r="D11" i="22"/>
  <c r="C11" i="22"/>
  <c r="B11" i="22"/>
  <c r="K47" i="2"/>
  <c r="K32" i="2"/>
  <c r="K58" i="2"/>
  <c r="K63" i="2"/>
  <c r="K80" i="2"/>
  <c r="K94" i="2"/>
  <c r="K74" i="2"/>
  <c r="K18" i="2"/>
  <c r="K31" i="2"/>
  <c r="K42" i="2"/>
  <c r="K64" i="2"/>
  <c r="F12" i="2"/>
  <c r="K12" i="2"/>
  <c r="F16" i="2"/>
  <c r="K16" i="2"/>
  <c r="F20" i="2"/>
  <c r="K20" i="2"/>
  <c r="F24" i="2"/>
  <c r="K24" i="2"/>
  <c r="F28" i="2"/>
  <c r="K28" i="2"/>
  <c r="F32" i="2"/>
  <c r="F36" i="2"/>
  <c r="K36" i="2"/>
  <c r="F40" i="2"/>
  <c r="K40" i="2"/>
  <c r="F44" i="2"/>
  <c r="K44" i="2"/>
  <c r="F48" i="2"/>
  <c r="F52" i="2"/>
  <c r="K52" i="2"/>
  <c r="F56" i="2"/>
  <c r="K56" i="2"/>
  <c r="F60" i="2"/>
  <c r="F64" i="2"/>
  <c r="F68" i="2"/>
  <c r="K68" i="2"/>
  <c r="F72" i="2"/>
  <c r="K72" i="2"/>
  <c r="F76" i="2"/>
  <c r="K76" i="2"/>
  <c r="F80" i="2"/>
  <c r="F84" i="2"/>
  <c r="K84" i="2"/>
  <c r="F88" i="2"/>
  <c r="K88" i="2"/>
  <c r="F92" i="2"/>
  <c r="F96" i="2"/>
  <c r="F100" i="2"/>
  <c r="K100" i="2"/>
  <c r="F104" i="2"/>
  <c r="K104" i="2"/>
  <c r="F14" i="2"/>
  <c r="K14" i="2"/>
  <c r="F18" i="2"/>
  <c r="F22" i="2"/>
  <c r="K22" i="2"/>
  <c r="F34" i="2"/>
  <c r="K34" i="2"/>
  <c r="F38" i="2"/>
  <c r="K38" i="2"/>
  <c r="F42" i="2"/>
  <c r="F46" i="2"/>
  <c r="K46" i="2"/>
  <c r="F50" i="2"/>
  <c r="K50" i="2"/>
  <c r="F54" i="2"/>
  <c r="K54" i="2"/>
  <c r="F58" i="2"/>
  <c r="F62" i="2"/>
  <c r="K62" i="2"/>
  <c r="F66" i="2"/>
  <c r="K66" i="2"/>
  <c r="F70" i="2"/>
  <c r="K70" i="2"/>
  <c r="F74" i="2"/>
  <c r="F78" i="2"/>
  <c r="K78" i="2"/>
  <c r="F86" i="2"/>
  <c r="K86" i="2"/>
  <c r="F90" i="2"/>
  <c r="K90" i="2"/>
  <c r="F94" i="2"/>
  <c r="F98" i="2"/>
  <c r="K98" i="2"/>
  <c r="F102" i="2"/>
  <c r="K102" i="2"/>
  <c r="F11" i="2"/>
  <c r="K11" i="2"/>
  <c r="F15" i="2"/>
  <c r="F19" i="2"/>
  <c r="K19" i="2"/>
  <c r="F23" i="2"/>
  <c r="K23" i="2"/>
  <c r="F27" i="2"/>
  <c r="K27" i="2"/>
  <c r="F31" i="2"/>
  <c r="F35" i="2"/>
  <c r="F39" i="2"/>
  <c r="K39" i="2"/>
  <c r="F43" i="2"/>
  <c r="F47" i="2"/>
  <c r="F51" i="2"/>
  <c r="F55" i="2"/>
  <c r="K55" i="2"/>
  <c r="F59" i="2"/>
  <c r="K59" i="2"/>
  <c r="F63" i="2"/>
  <c r="F67" i="2"/>
  <c r="K67" i="2"/>
  <c r="F71" i="2"/>
  <c r="K71" i="2"/>
  <c r="F75" i="2"/>
  <c r="K75" i="2"/>
  <c r="F79" i="2"/>
  <c r="K79" i="2"/>
  <c r="F83" i="2"/>
  <c r="F87" i="2"/>
  <c r="K87" i="2"/>
  <c r="F91" i="2"/>
  <c r="K91" i="2"/>
  <c r="F95" i="2"/>
  <c r="F99" i="2"/>
  <c r="K99" i="2"/>
  <c r="F103" i="2"/>
  <c r="K103" i="2"/>
  <c r="F107" i="2"/>
  <c r="K27" i="4"/>
  <c r="K57" i="4"/>
  <c r="K89" i="4"/>
  <c r="K73" i="4"/>
  <c r="K105" i="4"/>
  <c r="K56" i="4"/>
  <c r="K88" i="4"/>
  <c r="K24" i="4"/>
  <c r="K40" i="4"/>
  <c r="K72" i="4"/>
  <c r="F12" i="4"/>
  <c r="K12" i="4"/>
  <c r="F16" i="4"/>
  <c r="K16" i="4"/>
  <c r="F20" i="4"/>
  <c r="K20" i="4"/>
  <c r="F24" i="4"/>
  <c r="F28" i="4"/>
  <c r="K28" i="4"/>
  <c r="F32" i="4"/>
  <c r="K32" i="4"/>
  <c r="F36" i="4"/>
  <c r="K36" i="4"/>
  <c r="F40" i="4"/>
  <c r="F44" i="4"/>
  <c r="K44" i="4"/>
  <c r="F48" i="4"/>
  <c r="F52" i="4"/>
  <c r="K52" i="4"/>
  <c r="F56" i="4"/>
  <c r="F60" i="4"/>
  <c r="F64" i="4"/>
  <c r="K64" i="4"/>
  <c r="F68" i="4"/>
  <c r="K68" i="4"/>
  <c r="F72" i="4"/>
  <c r="F76" i="4"/>
  <c r="K76" i="4"/>
  <c r="F80" i="4"/>
  <c r="K80" i="4"/>
  <c r="F84" i="4"/>
  <c r="K84" i="4"/>
  <c r="F88" i="4"/>
  <c r="F92" i="4"/>
  <c r="F96" i="4"/>
  <c r="F100" i="4"/>
  <c r="K100" i="4"/>
  <c r="F104" i="4"/>
  <c r="F13" i="4"/>
  <c r="F17" i="4"/>
  <c r="K17" i="4"/>
  <c r="F21" i="4"/>
  <c r="K21" i="4"/>
  <c r="F25" i="4"/>
  <c r="K25" i="4"/>
  <c r="F29" i="4"/>
  <c r="K29" i="4"/>
  <c r="F33" i="4"/>
  <c r="K33" i="4"/>
  <c r="F37" i="4"/>
  <c r="K37" i="4"/>
  <c r="F41" i="4"/>
  <c r="K41" i="4"/>
  <c r="F45" i="4"/>
  <c r="K45" i="4"/>
  <c r="F49" i="4"/>
  <c r="K49" i="4"/>
  <c r="F53" i="4"/>
  <c r="K53" i="4"/>
  <c r="F57" i="4"/>
  <c r="F61" i="4"/>
  <c r="K61" i="4"/>
  <c r="F65" i="4"/>
  <c r="K65" i="4"/>
  <c r="F69" i="4"/>
  <c r="F73" i="4"/>
  <c r="F77" i="4"/>
  <c r="F81" i="4"/>
  <c r="K81" i="4"/>
  <c r="F85" i="4"/>
  <c r="F89" i="4"/>
  <c r="F93" i="4"/>
  <c r="K93" i="4"/>
  <c r="F97" i="4"/>
  <c r="K97" i="4"/>
  <c r="F101" i="4"/>
  <c r="K101" i="4"/>
  <c r="F105" i="4"/>
  <c r="F11" i="4"/>
  <c r="K11" i="4"/>
  <c r="F19" i="4"/>
  <c r="K19" i="4"/>
  <c r="F23" i="4"/>
  <c r="K23" i="4"/>
  <c r="F27" i="4"/>
  <c r="F31" i="4"/>
  <c r="K31" i="4"/>
  <c r="F39" i="4"/>
  <c r="K39" i="4"/>
  <c r="F47" i="4"/>
  <c r="K47" i="4"/>
  <c r="F51" i="4"/>
  <c r="F55" i="4"/>
  <c r="K55" i="4"/>
  <c r="F59" i="4"/>
  <c r="K59" i="4"/>
  <c r="F63" i="4"/>
  <c r="K63" i="4"/>
  <c r="F67" i="4"/>
  <c r="K67" i="4"/>
  <c r="F71" i="4"/>
  <c r="K71" i="4"/>
  <c r="F75" i="4"/>
  <c r="K75" i="4"/>
  <c r="F79" i="4"/>
  <c r="K79" i="4"/>
  <c r="F87" i="4"/>
  <c r="K87" i="4"/>
  <c r="F91" i="4"/>
  <c r="K91" i="4"/>
  <c r="F99" i="4"/>
  <c r="K99" i="4"/>
  <c r="F107" i="4"/>
  <c r="K31" i="6"/>
  <c r="K33" i="6"/>
  <c r="K41" i="6"/>
  <c r="K49" i="6"/>
  <c r="K63" i="6"/>
  <c r="K73" i="6"/>
  <c r="K105" i="6"/>
  <c r="K79" i="6"/>
  <c r="K84" i="6"/>
  <c r="K100" i="6"/>
  <c r="F12" i="6"/>
  <c r="K12" i="6"/>
  <c r="F16" i="6"/>
  <c r="K16" i="6"/>
  <c r="I17" i="6"/>
  <c r="K17" i="6"/>
  <c r="F20" i="6"/>
  <c r="K20" i="6"/>
  <c r="I21" i="6"/>
  <c r="K21" i="6"/>
  <c r="F24" i="6"/>
  <c r="K24" i="6"/>
  <c r="I25" i="6"/>
  <c r="K25" i="6"/>
  <c r="F28" i="6"/>
  <c r="K28" i="6"/>
  <c r="I29" i="6"/>
  <c r="K29" i="6"/>
  <c r="F32" i="6"/>
  <c r="K32" i="6"/>
  <c r="I33" i="6"/>
  <c r="F36" i="6"/>
  <c r="K36" i="6"/>
  <c r="I37" i="6"/>
  <c r="K37" i="6"/>
  <c r="F40" i="6"/>
  <c r="K40" i="6"/>
  <c r="I41" i="6"/>
  <c r="F44" i="6"/>
  <c r="K44" i="6"/>
  <c r="I45" i="6"/>
  <c r="K45" i="6"/>
  <c r="F48" i="6"/>
  <c r="I49" i="6"/>
  <c r="F52" i="6"/>
  <c r="K52" i="6"/>
  <c r="I53" i="6"/>
  <c r="K53" i="6"/>
  <c r="F56" i="6"/>
  <c r="K56" i="6"/>
  <c r="I57" i="6"/>
  <c r="K57" i="6"/>
  <c r="F60" i="6"/>
  <c r="I61" i="6"/>
  <c r="K61" i="6"/>
  <c r="F64" i="6"/>
  <c r="K64" i="6"/>
  <c r="I65" i="6"/>
  <c r="K65" i="6"/>
  <c r="F68" i="6"/>
  <c r="K68" i="6"/>
  <c r="I69" i="6"/>
  <c r="F72" i="6"/>
  <c r="K72" i="6"/>
  <c r="I73" i="6"/>
  <c r="F76" i="6"/>
  <c r="K76" i="6"/>
  <c r="F80" i="6"/>
  <c r="K80" i="6"/>
  <c r="I81" i="6"/>
  <c r="K81" i="6"/>
  <c r="F84" i="6"/>
  <c r="I85" i="6"/>
  <c r="F88" i="6"/>
  <c r="K88" i="6"/>
  <c r="I89" i="6"/>
  <c r="K89" i="6"/>
  <c r="F92" i="6"/>
  <c r="I93" i="6"/>
  <c r="K93" i="6"/>
  <c r="F96" i="6"/>
  <c r="I97" i="6"/>
  <c r="K97" i="6"/>
  <c r="F100" i="6"/>
  <c r="I101" i="6"/>
  <c r="K101" i="6"/>
  <c r="F104" i="6"/>
  <c r="F11" i="6"/>
  <c r="K11" i="6"/>
  <c r="F15" i="6"/>
  <c r="F19" i="6"/>
  <c r="K19" i="6"/>
  <c r="F23" i="6"/>
  <c r="K23" i="6"/>
  <c r="F27" i="6"/>
  <c r="K27" i="6"/>
  <c r="F31" i="6"/>
  <c r="F35" i="6"/>
  <c r="F39" i="6"/>
  <c r="K39" i="6"/>
  <c r="F43" i="6"/>
  <c r="F47" i="6"/>
  <c r="K47" i="6"/>
  <c r="F51" i="6"/>
  <c r="F55" i="6"/>
  <c r="K55" i="6"/>
  <c r="F59" i="6"/>
  <c r="K59" i="6"/>
  <c r="F63" i="6"/>
  <c r="F67" i="6"/>
  <c r="K67" i="6"/>
  <c r="F71" i="6"/>
  <c r="K71" i="6"/>
  <c r="F75" i="6"/>
  <c r="K75" i="6"/>
  <c r="F79" i="6"/>
  <c r="F83" i="6"/>
  <c r="F87" i="6"/>
  <c r="K87" i="6"/>
  <c r="F91" i="6"/>
  <c r="K91" i="6"/>
  <c r="F95" i="6"/>
  <c r="F99" i="6"/>
  <c r="K99" i="6"/>
  <c r="F103" i="6"/>
  <c r="K103" i="6"/>
  <c r="F107" i="6"/>
  <c r="K42" i="8"/>
  <c r="K46" i="8"/>
  <c r="K105" i="8"/>
  <c r="K13" i="8"/>
  <c r="K23" i="8"/>
  <c r="K55" i="8"/>
  <c r="K62" i="8"/>
  <c r="K87" i="8"/>
  <c r="K94" i="8"/>
  <c r="K29" i="8"/>
  <c r="K39" i="8"/>
  <c r="K11" i="8"/>
  <c r="K14" i="8"/>
  <c r="K25" i="8"/>
  <c r="K57" i="8"/>
  <c r="K61" i="8"/>
  <c r="K75" i="8"/>
  <c r="K93" i="8"/>
  <c r="F13" i="8"/>
  <c r="F17" i="8"/>
  <c r="K17" i="8"/>
  <c r="F21" i="8"/>
  <c r="K21" i="8"/>
  <c r="F25" i="8"/>
  <c r="F29" i="8"/>
  <c r="F33" i="8"/>
  <c r="K33" i="8"/>
  <c r="F53" i="8"/>
  <c r="K53" i="8"/>
  <c r="F57" i="8"/>
  <c r="F61" i="8"/>
  <c r="F69" i="8"/>
  <c r="F73" i="8"/>
  <c r="K73" i="8"/>
  <c r="F89" i="8"/>
  <c r="K89" i="8"/>
  <c r="F93" i="8"/>
  <c r="F97" i="8"/>
  <c r="K97" i="8"/>
  <c r="F101" i="8"/>
  <c r="K101" i="8"/>
  <c r="F105" i="8"/>
  <c r="F14" i="8"/>
  <c r="F18" i="8"/>
  <c r="K18" i="8"/>
  <c r="F22" i="8"/>
  <c r="K22" i="8"/>
  <c r="F26" i="8"/>
  <c r="F30" i="8"/>
  <c r="F34" i="8"/>
  <c r="K34" i="8"/>
  <c r="F38" i="8"/>
  <c r="K38" i="8"/>
  <c r="F42" i="8"/>
  <c r="F46" i="8"/>
  <c r="F50" i="8"/>
  <c r="K50" i="8"/>
  <c r="F54" i="8"/>
  <c r="K54" i="8"/>
  <c r="F58" i="8"/>
  <c r="F62" i="8"/>
  <c r="F66" i="8"/>
  <c r="K66" i="8"/>
  <c r="F70" i="8"/>
  <c r="K70" i="8"/>
  <c r="F74" i="8"/>
  <c r="F78" i="8"/>
  <c r="K78" i="8"/>
  <c r="F82" i="8"/>
  <c r="F86" i="8"/>
  <c r="F90" i="8"/>
  <c r="F94" i="8"/>
  <c r="F98" i="8"/>
  <c r="F102" i="8"/>
  <c r="K102" i="8"/>
  <c r="F106" i="8"/>
  <c r="K106" i="8"/>
  <c r="F11" i="8"/>
  <c r="F15" i="8"/>
  <c r="F19" i="8"/>
  <c r="K19" i="8"/>
  <c r="F23" i="8"/>
  <c r="F27" i="8"/>
  <c r="F31" i="8"/>
  <c r="F35" i="8"/>
  <c r="F39" i="8"/>
  <c r="F43" i="8"/>
  <c r="F47" i="8"/>
  <c r="F51" i="8"/>
  <c r="F55" i="8"/>
  <c r="F59" i="8"/>
  <c r="K59" i="8"/>
  <c r="F63" i="8"/>
  <c r="F67" i="8"/>
  <c r="K67" i="8"/>
  <c r="F71" i="8"/>
  <c r="F75" i="8"/>
  <c r="F79" i="8"/>
  <c r="K79" i="8"/>
  <c r="F83" i="8"/>
  <c r="F87" i="8"/>
  <c r="F91" i="8"/>
  <c r="K91" i="8"/>
  <c r="F95" i="8"/>
  <c r="F99" i="8"/>
  <c r="K99" i="8"/>
  <c r="F103" i="8"/>
  <c r="K103" i="8"/>
  <c r="F107" i="8"/>
  <c r="K18" i="10"/>
  <c r="K31" i="10"/>
  <c r="K46" i="10"/>
  <c r="K54" i="10"/>
  <c r="K56" i="10"/>
  <c r="K62" i="10"/>
  <c r="K70" i="10"/>
  <c r="K72" i="10"/>
  <c r="K78" i="10"/>
  <c r="K24" i="10"/>
  <c r="K38" i="10"/>
  <c r="K40" i="10"/>
  <c r="K97" i="10"/>
  <c r="F12" i="10"/>
  <c r="F16" i="10"/>
  <c r="K16" i="10"/>
  <c r="F20" i="10"/>
  <c r="K20" i="10"/>
  <c r="F24" i="10"/>
  <c r="F28" i="10"/>
  <c r="K28" i="10"/>
  <c r="F32" i="10"/>
  <c r="K32" i="10"/>
  <c r="F36" i="10"/>
  <c r="K36" i="10"/>
  <c r="F40" i="10"/>
  <c r="F44" i="10"/>
  <c r="K44" i="10"/>
  <c r="F48" i="10"/>
  <c r="F52" i="10"/>
  <c r="K52" i="10"/>
  <c r="F56" i="10"/>
  <c r="F60" i="10"/>
  <c r="F64" i="10"/>
  <c r="K64" i="10"/>
  <c r="F68" i="10"/>
  <c r="K68" i="10"/>
  <c r="F72" i="10"/>
  <c r="F76" i="10"/>
  <c r="K76" i="10"/>
  <c r="F80" i="10"/>
  <c r="K80" i="10"/>
  <c r="F84" i="10"/>
  <c r="K84" i="10"/>
  <c r="F88" i="10"/>
  <c r="K88" i="10"/>
  <c r="F92" i="10"/>
  <c r="F96" i="10"/>
  <c r="F100" i="10"/>
  <c r="K100" i="10"/>
  <c r="F104" i="10"/>
  <c r="K104" i="10"/>
  <c r="F33" i="10"/>
  <c r="K33" i="10"/>
  <c r="I34" i="10"/>
  <c r="K34" i="10"/>
  <c r="F37" i="10"/>
  <c r="K37" i="10"/>
  <c r="I38" i="10"/>
  <c r="F41" i="10"/>
  <c r="K41" i="10"/>
  <c r="I42" i="10"/>
  <c r="K42" i="10"/>
  <c r="F45" i="10"/>
  <c r="K45" i="10"/>
  <c r="I46" i="10"/>
  <c r="F49" i="10"/>
  <c r="K49" i="10"/>
  <c r="I50" i="10"/>
  <c r="K50" i="10"/>
  <c r="F53" i="10"/>
  <c r="K53" i="10"/>
  <c r="I54" i="10"/>
  <c r="F57" i="10"/>
  <c r="K57" i="10"/>
  <c r="I58" i="10"/>
  <c r="K58" i="10"/>
  <c r="F61" i="10"/>
  <c r="K61" i="10"/>
  <c r="I62" i="10"/>
  <c r="F65" i="10"/>
  <c r="K65" i="10"/>
  <c r="I66" i="10"/>
  <c r="K66" i="10"/>
  <c r="F69" i="10"/>
  <c r="I70" i="10"/>
  <c r="F73" i="10"/>
  <c r="K73" i="10"/>
  <c r="I74" i="10"/>
  <c r="K74" i="10"/>
  <c r="F77" i="10"/>
  <c r="I78" i="10"/>
  <c r="F81" i="10"/>
  <c r="K81" i="10"/>
  <c r="F85" i="10"/>
  <c r="I86" i="10"/>
  <c r="K86" i="10"/>
  <c r="F89" i="10"/>
  <c r="I90" i="10"/>
  <c r="K90" i="10"/>
  <c r="F93" i="10"/>
  <c r="K93" i="10"/>
  <c r="I94" i="10"/>
  <c r="K94" i="10"/>
  <c r="F97" i="10"/>
  <c r="F101" i="10"/>
  <c r="K101" i="10"/>
  <c r="F105" i="10"/>
  <c r="F14" i="10"/>
  <c r="K14" i="10"/>
  <c r="F18" i="10"/>
  <c r="F22" i="10"/>
  <c r="K22" i="10"/>
  <c r="F98" i="10"/>
  <c r="K98" i="10"/>
  <c r="F11" i="10"/>
  <c r="F15" i="10"/>
  <c r="F19" i="10"/>
  <c r="K19" i="10"/>
  <c r="F23" i="10"/>
  <c r="K23" i="10"/>
  <c r="F27" i="10"/>
  <c r="K27" i="10"/>
  <c r="F31" i="10"/>
  <c r="F107" i="10"/>
  <c r="K63" i="12"/>
  <c r="K66" i="12"/>
  <c r="K98" i="12"/>
  <c r="K79" i="12"/>
  <c r="K95" i="12"/>
  <c r="K12" i="12"/>
  <c r="K16" i="12"/>
  <c r="K20" i="12"/>
  <c r="K24" i="12"/>
  <c r="K32" i="12"/>
  <c r="K36" i="12"/>
  <c r="K40" i="12"/>
  <c r="K44" i="12"/>
  <c r="K52" i="12"/>
  <c r="K60" i="12"/>
  <c r="K64" i="12"/>
  <c r="K68" i="12"/>
  <c r="K72" i="12"/>
  <c r="K76" i="12"/>
  <c r="K80" i="12"/>
  <c r="K84" i="12"/>
  <c r="K88" i="12"/>
  <c r="K92" i="12"/>
  <c r="K100" i="12"/>
  <c r="K104" i="12"/>
  <c r="F14" i="12"/>
  <c r="K14" i="12"/>
  <c r="F18" i="12"/>
  <c r="F22" i="12"/>
  <c r="K22" i="12"/>
  <c r="F26" i="12"/>
  <c r="F30" i="12"/>
  <c r="F34" i="12"/>
  <c r="K34" i="12"/>
  <c r="F38" i="12"/>
  <c r="F42" i="12"/>
  <c r="K42" i="12"/>
  <c r="F46" i="12"/>
  <c r="K46" i="12"/>
  <c r="F50" i="12"/>
  <c r="K50" i="12"/>
  <c r="F54" i="12"/>
  <c r="K54" i="12"/>
  <c r="F58" i="12"/>
  <c r="K58" i="12"/>
  <c r="F62" i="12"/>
  <c r="K62" i="12"/>
  <c r="F66" i="12"/>
  <c r="F70" i="12"/>
  <c r="K70" i="12"/>
  <c r="F74" i="12"/>
  <c r="K74" i="12"/>
  <c r="F78" i="12"/>
  <c r="K78" i="12"/>
  <c r="F82" i="12"/>
  <c r="F86" i="12"/>
  <c r="K86" i="12"/>
  <c r="F90" i="12"/>
  <c r="F94" i="12"/>
  <c r="K94" i="12"/>
  <c r="F98" i="12"/>
  <c r="F102" i="12"/>
  <c r="K102" i="12"/>
  <c r="F106" i="12"/>
  <c r="K106" i="12"/>
  <c r="F11" i="12"/>
  <c r="K11" i="12"/>
  <c r="F15" i="12"/>
  <c r="F19" i="12"/>
  <c r="K19" i="12"/>
  <c r="F23" i="12"/>
  <c r="K23" i="12"/>
  <c r="F27" i="12"/>
  <c r="F31" i="12"/>
  <c r="F35" i="12"/>
  <c r="F39" i="12"/>
  <c r="K39" i="12"/>
  <c r="F43" i="12"/>
  <c r="F47" i="12"/>
  <c r="F51" i="12"/>
  <c r="F55" i="12"/>
  <c r="K55" i="12"/>
  <c r="F59" i="12"/>
  <c r="K59" i="12"/>
  <c r="F63" i="12"/>
  <c r="F67" i="12"/>
  <c r="K67" i="12"/>
  <c r="F71" i="12"/>
  <c r="K71" i="12"/>
  <c r="F75" i="12"/>
  <c r="K75" i="12"/>
  <c r="F79" i="12"/>
  <c r="F83" i="12"/>
  <c r="F87" i="12"/>
  <c r="K87" i="12"/>
  <c r="F91" i="12"/>
  <c r="K91" i="12"/>
  <c r="F95" i="12"/>
  <c r="F99" i="12"/>
  <c r="K99" i="12"/>
  <c r="F103" i="12"/>
  <c r="K103" i="12"/>
  <c r="F107" i="12"/>
  <c r="K32" i="14"/>
  <c r="K34" i="14"/>
  <c r="K93" i="14"/>
  <c r="K14" i="14"/>
  <c r="K36" i="14"/>
  <c r="K42" i="14"/>
  <c r="K16" i="14"/>
  <c r="K22" i="14"/>
  <c r="K50" i="14"/>
  <c r="K64" i="14"/>
  <c r="K66" i="14"/>
  <c r="K74" i="14"/>
  <c r="K80" i="14"/>
  <c r="K94" i="14"/>
  <c r="F12" i="14"/>
  <c r="K12" i="14"/>
  <c r="F16" i="14"/>
  <c r="F20" i="14"/>
  <c r="K20" i="14"/>
  <c r="F24" i="14"/>
  <c r="K24" i="14"/>
  <c r="F28" i="14"/>
  <c r="K28" i="14"/>
  <c r="F32" i="14"/>
  <c r="F36" i="14"/>
  <c r="F40" i="14"/>
  <c r="K40" i="14"/>
  <c r="F44" i="14"/>
  <c r="K44" i="14"/>
  <c r="F48" i="14"/>
  <c r="F52" i="14"/>
  <c r="K52" i="14"/>
  <c r="F56" i="14"/>
  <c r="K56" i="14"/>
  <c r="F60" i="14"/>
  <c r="F64" i="14"/>
  <c r="F68" i="14"/>
  <c r="K68" i="14"/>
  <c r="F72" i="14"/>
  <c r="K72" i="14"/>
  <c r="F76" i="14"/>
  <c r="K76" i="14"/>
  <c r="F80" i="14"/>
  <c r="F84" i="14"/>
  <c r="K84" i="14"/>
  <c r="F88" i="14"/>
  <c r="K88" i="14"/>
  <c r="F92" i="14"/>
  <c r="F96" i="14"/>
  <c r="F100" i="14"/>
  <c r="K100" i="14"/>
  <c r="F104" i="14"/>
  <c r="K104" i="14"/>
  <c r="F13" i="14"/>
  <c r="K13" i="14"/>
  <c r="I14" i="14"/>
  <c r="F17" i="14"/>
  <c r="K17" i="14"/>
  <c r="I18" i="14"/>
  <c r="K18" i="14"/>
  <c r="F21" i="14"/>
  <c r="K21" i="14"/>
  <c r="I22" i="14"/>
  <c r="F25" i="14"/>
  <c r="K25" i="14"/>
  <c r="F29" i="14"/>
  <c r="K29" i="14"/>
  <c r="F33" i="14"/>
  <c r="K33" i="14"/>
  <c r="I34" i="14"/>
  <c r="F37" i="14"/>
  <c r="K37" i="14"/>
  <c r="I38" i="14"/>
  <c r="K38" i="14"/>
  <c r="F41" i="14"/>
  <c r="K41" i="14"/>
  <c r="I42" i="14"/>
  <c r="F45" i="14"/>
  <c r="K45" i="14"/>
  <c r="I46" i="14"/>
  <c r="K46" i="14"/>
  <c r="F49" i="14"/>
  <c r="K49" i="14"/>
  <c r="I50" i="14"/>
  <c r="F53" i="14"/>
  <c r="K53" i="14"/>
  <c r="I54" i="14"/>
  <c r="K54" i="14"/>
  <c r="F57" i="14"/>
  <c r="K57" i="14"/>
  <c r="I58" i="14"/>
  <c r="K58" i="14"/>
  <c r="F61" i="14"/>
  <c r="K61" i="14"/>
  <c r="I62" i="14"/>
  <c r="K62" i="14"/>
  <c r="F65" i="14"/>
  <c r="K65" i="14"/>
  <c r="I66" i="14"/>
  <c r="F69" i="14"/>
  <c r="I70" i="14"/>
  <c r="K70" i="14"/>
  <c r="F73" i="14"/>
  <c r="K73" i="14"/>
  <c r="I74" i="14"/>
  <c r="F77" i="14"/>
  <c r="I78" i="14"/>
  <c r="K78" i="14"/>
  <c r="F81" i="14"/>
  <c r="K81" i="14"/>
  <c r="F85" i="14"/>
  <c r="I86" i="14"/>
  <c r="K86" i="14"/>
  <c r="F89" i="14"/>
  <c r="K89" i="14"/>
  <c r="I90" i="14"/>
  <c r="K90" i="14"/>
  <c r="F93" i="14"/>
  <c r="F97" i="14"/>
  <c r="K97" i="14"/>
  <c r="F101" i="14"/>
  <c r="K101" i="14"/>
  <c r="F105" i="14"/>
  <c r="K105" i="14"/>
  <c r="F94" i="14"/>
  <c r="F98" i="14"/>
  <c r="K98" i="14"/>
  <c r="F102" i="14"/>
  <c r="K102" i="14"/>
  <c r="F106" i="14"/>
  <c r="K106" i="14"/>
  <c r="F107" i="14"/>
  <c r="F12" i="16"/>
  <c r="F16" i="16"/>
  <c r="F20" i="16"/>
  <c r="F24" i="16"/>
  <c r="F28" i="16"/>
  <c r="F32" i="16"/>
  <c r="F36" i="16"/>
  <c r="F40" i="16"/>
  <c r="F44" i="16"/>
  <c r="F48" i="16"/>
  <c r="F52" i="16"/>
  <c r="F56" i="16"/>
  <c r="F60" i="16"/>
  <c r="F64" i="16"/>
  <c r="F68" i="16"/>
  <c r="F72" i="16"/>
  <c r="F76" i="16"/>
  <c r="F80" i="16"/>
  <c r="F84" i="16"/>
  <c r="F88" i="16"/>
  <c r="F92" i="16"/>
  <c r="F96" i="16"/>
  <c r="F100" i="16"/>
  <c r="F104" i="16"/>
  <c r="F13" i="16"/>
  <c r="F17" i="16"/>
  <c r="K17" i="16"/>
  <c r="F21" i="16"/>
  <c r="F25" i="16"/>
  <c r="F29" i="16"/>
  <c r="F33" i="16"/>
  <c r="F37" i="16"/>
  <c r="F41" i="16"/>
  <c r="F45" i="16"/>
  <c r="F49" i="16"/>
  <c r="F53" i="16"/>
  <c r="F57" i="16"/>
  <c r="F61" i="16"/>
  <c r="F65" i="16"/>
  <c r="F69" i="16"/>
  <c r="F73" i="16"/>
  <c r="F77" i="16"/>
  <c r="F81" i="16"/>
  <c r="F85" i="16"/>
  <c r="F89" i="16"/>
  <c r="F93" i="16"/>
  <c r="F97" i="16"/>
  <c r="F101" i="16"/>
  <c r="F105" i="16"/>
  <c r="F107" i="16"/>
  <c r="K19" i="18"/>
  <c r="K24" i="18"/>
  <c r="K28" i="18"/>
  <c r="K40" i="18"/>
  <c r="K63" i="18"/>
  <c r="K105" i="18"/>
  <c r="K12" i="18"/>
  <c r="K74" i="18"/>
  <c r="K76" i="18"/>
  <c r="K20" i="18"/>
  <c r="K34" i="18"/>
  <c r="K54" i="18"/>
  <c r="K56" i="18"/>
  <c r="K67" i="18"/>
  <c r="K84" i="18"/>
  <c r="K14" i="18"/>
  <c r="K44" i="18"/>
  <c r="K70" i="18"/>
  <c r="K72" i="18"/>
  <c r="K89" i="18"/>
  <c r="K93" i="18"/>
  <c r="K99" i="18"/>
  <c r="K101" i="18"/>
  <c r="F12" i="18"/>
  <c r="F16" i="18"/>
  <c r="K16" i="18"/>
  <c r="F20" i="18"/>
  <c r="F24" i="18"/>
  <c r="F28" i="18"/>
  <c r="F32" i="18"/>
  <c r="K32" i="18"/>
  <c r="F36" i="18"/>
  <c r="K36" i="18"/>
  <c r="F40" i="18"/>
  <c r="F44" i="18"/>
  <c r="F48" i="18"/>
  <c r="F52" i="18"/>
  <c r="K52" i="18"/>
  <c r="F56" i="18"/>
  <c r="F60" i="18"/>
  <c r="F64" i="18"/>
  <c r="K64" i="18"/>
  <c r="F68" i="18"/>
  <c r="K68" i="18"/>
  <c r="F72" i="18"/>
  <c r="F76" i="18"/>
  <c r="F80" i="18"/>
  <c r="K80" i="18"/>
  <c r="I81" i="18"/>
  <c r="K81" i="18"/>
  <c r="F84" i="18"/>
  <c r="I85" i="18"/>
  <c r="F88" i="18"/>
  <c r="K88" i="18"/>
  <c r="I89" i="18"/>
  <c r="F92" i="18"/>
  <c r="I93" i="18"/>
  <c r="F96" i="18"/>
  <c r="I97" i="18"/>
  <c r="K97" i="18"/>
  <c r="F100" i="18"/>
  <c r="K100" i="18"/>
  <c r="I101" i="18"/>
  <c r="F104" i="18"/>
  <c r="F105" i="18"/>
  <c r="F14" i="18"/>
  <c r="F18" i="18"/>
  <c r="K18" i="18"/>
  <c r="F22" i="18"/>
  <c r="K22" i="18"/>
  <c r="F34" i="18"/>
  <c r="F38" i="18"/>
  <c r="K38" i="18"/>
  <c r="F42" i="18"/>
  <c r="K42" i="18"/>
  <c r="F46" i="18"/>
  <c r="K46" i="18"/>
  <c r="F50" i="18"/>
  <c r="K50" i="18"/>
  <c r="F54" i="18"/>
  <c r="F58" i="18"/>
  <c r="K58" i="18"/>
  <c r="F62" i="18"/>
  <c r="K62" i="18"/>
  <c r="F66" i="18"/>
  <c r="K66" i="18"/>
  <c r="F70" i="18"/>
  <c r="F74" i="18"/>
  <c r="F78" i="18"/>
  <c r="K78" i="18"/>
  <c r="F11" i="18"/>
  <c r="K11" i="18"/>
  <c r="F15" i="18"/>
  <c r="F19" i="18"/>
  <c r="F23" i="18"/>
  <c r="K23" i="18"/>
  <c r="F27" i="18"/>
  <c r="K27" i="18"/>
  <c r="F31" i="18"/>
  <c r="K31" i="18"/>
  <c r="F35" i="18"/>
  <c r="F39" i="18"/>
  <c r="K39" i="18"/>
  <c r="F43" i="18"/>
  <c r="F47" i="18"/>
  <c r="K47" i="18"/>
  <c r="F51" i="18"/>
  <c r="F55" i="18"/>
  <c r="K55" i="18"/>
  <c r="F59" i="18"/>
  <c r="K59" i="18"/>
  <c r="F63" i="18"/>
  <c r="F67" i="18"/>
  <c r="F71" i="18"/>
  <c r="K71" i="18"/>
  <c r="F75" i="18"/>
  <c r="K75" i="18"/>
  <c r="F79" i="18"/>
  <c r="K79" i="18"/>
  <c r="F83" i="18"/>
  <c r="F87" i="18"/>
  <c r="K87" i="18"/>
  <c r="F91" i="18"/>
  <c r="K91" i="18"/>
  <c r="F95" i="18"/>
  <c r="F99" i="18"/>
  <c r="F103" i="18"/>
  <c r="K103" i="18"/>
  <c r="F107" i="18"/>
  <c r="K72" i="20"/>
  <c r="K75" i="20"/>
  <c r="K103" i="20"/>
  <c r="K12" i="20"/>
  <c r="K22" i="20"/>
  <c r="K24" i="20"/>
  <c r="K40" i="20"/>
  <c r="K78" i="20"/>
  <c r="K76" i="20"/>
  <c r="K102" i="20"/>
  <c r="K11" i="20"/>
  <c r="K23" i="20"/>
  <c r="K27" i="20"/>
  <c r="K36" i="20"/>
  <c r="K39" i="20"/>
  <c r="K56" i="20"/>
  <c r="K59" i="20"/>
  <c r="K67" i="20"/>
  <c r="F12" i="20"/>
  <c r="F16" i="20"/>
  <c r="K16" i="20"/>
  <c r="F20" i="20"/>
  <c r="K20" i="20"/>
  <c r="F24" i="20"/>
  <c r="F28" i="20"/>
  <c r="K28" i="20"/>
  <c r="F32" i="20"/>
  <c r="K32" i="20"/>
  <c r="F36" i="20"/>
  <c r="F40" i="20"/>
  <c r="F44" i="20"/>
  <c r="K44" i="20"/>
  <c r="F48" i="20"/>
  <c r="F52" i="20"/>
  <c r="K52" i="20"/>
  <c r="F56" i="20"/>
  <c r="F60" i="20"/>
  <c r="F64" i="20"/>
  <c r="K64" i="20"/>
  <c r="F68" i="20"/>
  <c r="K68" i="20"/>
  <c r="F72" i="20"/>
  <c r="F76" i="20"/>
  <c r="F80" i="20"/>
  <c r="K80" i="20"/>
  <c r="F84" i="20"/>
  <c r="K84" i="20"/>
  <c r="F88" i="20"/>
  <c r="K88" i="20"/>
  <c r="F92" i="20"/>
  <c r="F96" i="20"/>
  <c r="F100" i="20"/>
  <c r="K100" i="20"/>
  <c r="F104" i="20"/>
  <c r="F14" i="20"/>
  <c r="K14" i="20"/>
  <c r="F18" i="20"/>
  <c r="K18" i="20"/>
  <c r="F22" i="20"/>
  <c r="F34" i="20"/>
  <c r="K34" i="20"/>
  <c r="F38" i="20"/>
  <c r="K38" i="20"/>
  <c r="F42" i="20"/>
  <c r="K42" i="20"/>
  <c r="F46" i="20"/>
  <c r="K46" i="20"/>
  <c r="F50" i="20"/>
  <c r="K50" i="20"/>
  <c r="F54" i="20"/>
  <c r="K54" i="20"/>
  <c r="F58" i="20"/>
  <c r="K58" i="20"/>
  <c r="F62" i="20"/>
  <c r="K62" i="20"/>
  <c r="F66" i="20"/>
  <c r="K66" i="20"/>
  <c r="F70" i="20"/>
  <c r="K70" i="20"/>
  <c r="F74" i="20"/>
  <c r="K74" i="20"/>
  <c r="F78" i="20"/>
  <c r="F86" i="20"/>
  <c r="K86" i="20"/>
  <c r="F90" i="20"/>
  <c r="K90" i="20"/>
  <c r="F94" i="20"/>
  <c r="K94" i="20"/>
  <c r="F98" i="20"/>
  <c r="K98" i="20"/>
  <c r="F102" i="20"/>
  <c r="F11" i="20"/>
  <c r="F15" i="20"/>
  <c r="F19" i="20"/>
  <c r="K19" i="20"/>
  <c r="F23" i="20"/>
  <c r="F27" i="20"/>
  <c r="F31" i="20"/>
  <c r="K31" i="20"/>
  <c r="F35" i="20"/>
  <c r="F39" i="20"/>
  <c r="F43" i="20"/>
  <c r="F47" i="20"/>
  <c r="K47" i="20"/>
  <c r="F51" i="20"/>
  <c r="F55" i="20"/>
  <c r="K55" i="20"/>
  <c r="F59" i="20"/>
  <c r="F63" i="20"/>
  <c r="K63" i="20"/>
  <c r="F67" i="20"/>
  <c r="F71" i="20"/>
  <c r="K71" i="20"/>
  <c r="F75" i="20"/>
  <c r="F79" i="20"/>
  <c r="K79" i="20"/>
  <c r="F83" i="20"/>
  <c r="F87" i="20"/>
  <c r="K87" i="20"/>
  <c r="F91" i="20"/>
  <c r="K91" i="20"/>
  <c r="F95" i="20"/>
  <c r="F99" i="20"/>
  <c r="K99" i="20"/>
  <c r="F103" i="20"/>
  <c r="F107" i="20"/>
  <c r="K53" i="22"/>
  <c r="K21" i="22"/>
  <c r="K37" i="22"/>
  <c r="K75" i="22"/>
  <c r="K99" i="22"/>
  <c r="K84" i="22"/>
  <c r="K101" i="22"/>
  <c r="K20" i="22"/>
  <c r="K36" i="22"/>
  <c r="K68" i="22"/>
  <c r="K95" i="22"/>
  <c r="F12" i="22"/>
  <c r="K12" i="22"/>
  <c r="F16" i="22"/>
  <c r="K16" i="22"/>
  <c r="F20" i="22"/>
  <c r="F24" i="22"/>
  <c r="K24" i="22"/>
  <c r="F28" i="22"/>
  <c r="K28" i="22"/>
  <c r="F32" i="22"/>
  <c r="K32" i="22"/>
  <c r="F36" i="22"/>
  <c r="F40" i="22"/>
  <c r="K40" i="22"/>
  <c r="F44" i="22"/>
  <c r="K44" i="22"/>
  <c r="F48" i="22"/>
  <c r="F52" i="22"/>
  <c r="K52" i="22"/>
  <c r="F56" i="22"/>
  <c r="K56" i="22"/>
  <c r="F60" i="22"/>
  <c r="F64" i="22"/>
  <c r="K64" i="22"/>
  <c r="F68" i="22"/>
  <c r="F72" i="22"/>
  <c r="K72" i="22"/>
  <c r="F76" i="22"/>
  <c r="K76" i="22"/>
  <c r="F80" i="22"/>
  <c r="K80" i="22"/>
  <c r="F84" i="22"/>
  <c r="F88" i="22"/>
  <c r="K88" i="22"/>
  <c r="F92" i="22"/>
  <c r="F96" i="22"/>
  <c r="F100" i="22"/>
  <c r="K100" i="22"/>
  <c r="F104" i="22"/>
  <c r="K104" i="22"/>
  <c r="F13" i="22"/>
  <c r="K13" i="22"/>
  <c r="F17" i="22"/>
  <c r="K17" i="22"/>
  <c r="F21" i="22"/>
  <c r="F25" i="22"/>
  <c r="K25" i="22"/>
  <c r="F29" i="22"/>
  <c r="K29" i="22"/>
  <c r="F33" i="22"/>
  <c r="K33" i="22"/>
  <c r="F37" i="22"/>
  <c r="F41" i="22"/>
  <c r="K41" i="22"/>
  <c r="F45" i="22"/>
  <c r="K45" i="22"/>
  <c r="F49" i="22"/>
  <c r="K49" i="22"/>
  <c r="F53" i="22"/>
  <c r="F57" i="22"/>
  <c r="K57" i="22"/>
  <c r="F61" i="22"/>
  <c r="K61" i="22"/>
  <c r="F65" i="22"/>
  <c r="K65" i="22"/>
  <c r="F69" i="22"/>
  <c r="F73" i="22"/>
  <c r="K73" i="22"/>
  <c r="F77" i="22"/>
  <c r="F81" i="22"/>
  <c r="K81" i="22"/>
  <c r="F85" i="22"/>
  <c r="F89" i="22"/>
  <c r="K89" i="22"/>
  <c r="F93" i="22"/>
  <c r="K93" i="22"/>
  <c r="F97" i="22"/>
  <c r="K97" i="22"/>
  <c r="F101" i="22"/>
  <c r="F105" i="22"/>
  <c r="K105" i="22"/>
  <c r="F106" i="22"/>
  <c r="K106" i="22"/>
  <c r="F11" i="22"/>
  <c r="K11" i="22"/>
  <c r="F19" i="22"/>
  <c r="K19" i="22"/>
  <c r="F23" i="22"/>
  <c r="K23" i="22"/>
  <c r="F27" i="22"/>
  <c r="K27" i="22"/>
  <c r="F31" i="22"/>
  <c r="K31" i="22"/>
  <c r="F39" i="22"/>
  <c r="K39" i="22"/>
  <c r="F47" i="22"/>
  <c r="K47" i="22"/>
  <c r="F51" i="22"/>
  <c r="F55" i="22"/>
  <c r="K55" i="22"/>
  <c r="F59" i="22"/>
  <c r="K59" i="22"/>
  <c r="F63" i="22"/>
  <c r="K63" i="22"/>
  <c r="F67" i="22"/>
  <c r="K67" i="22"/>
  <c r="F71" i="22"/>
  <c r="K71" i="22"/>
  <c r="F75" i="22"/>
  <c r="F79" i="22"/>
  <c r="K79" i="22"/>
  <c r="F87" i="22"/>
  <c r="K87" i="22"/>
  <c r="F91" i="22"/>
  <c r="K91" i="22"/>
  <c r="F95" i="22"/>
  <c r="F103" i="22"/>
  <c r="K103" i="22"/>
  <c r="F107" i="22"/>
  <c r="E7" i="22"/>
  <c r="F7" i="22"/>
  <c r="H7" i="22"/>
  <c r="I7" i="22"/>
  <c r="E7" i="20"/>
  <c r="E7" i="18"/>
  <c r="F7" i="18"/>
  <c r="H7" i="18"/>
  <c r="I7" i="18"/>
  <c r="E7" i="16"/>
  <c r="F7" i="16"/>
  <c r="H7" i="16"/>
  <c r="I7" i="16"/>
  <c r="E7" i="14"/>
  <c r="F7" i="14"/>
  <c r="H7" i="14"/>
  <c r="I7" i="14"/>
  <c r="E7" i="12"/>
  <c r="F7" i="12"/>
  <c r="H7" i="12"/>
  <c r="I7" i="12"/>
  <c r="E7" i="10"/>
  <c r="F7" i="10"/>
  <c r="H7" i="10"/>
  <c r="I7" i="10"/>
  <c r="E7" i="8"/>
  <c r="F7" i="8"/>
  <c r="H7" i="8"/>
  <c r="I7" i="8"/>
  <c r="E7" i="6"/>
  <c r="F7" i="6"/>
  <c r="H7" i="6"/>
  <c r="I7" i="6"/>
  <c r="E7" i="4"/>
  <c r="E7" i="2"/>
  <c r="F7" i="2"/>
  <c r="H7" i="2"/>
  <c r="I7" i="2"/>
  <c r="H10" i="22"/>
  <c r="I10" i="22"/>
  <c r="G10" i="22"/>
  <c r="E10" i="22"/>
  <c r="D10" i="22"/>
  <c r="C10" i="22"/>
  <c r="B10" i="22"/>
  <c r="H10" i="20"/>
  <c r="I10" i="20"/>
  <c r="G10" i="20"/>
  <c r="E10" i="20"/>
  <c r="D10" i="20"/>
  <c r="C10" i="20"/>
  <c r="B10" i="20"/>
  <c r="F7" i="20"/>
  <c r="H7" i="20"/>
  <c r="I7" i="20"/>
  <c r="H10" i="18"/>
  <c r="G10" i="18"/>
  <c r="E10" i="18"/>
  <c r="D10" i="18"/>
  <c r="C10" i="18"/>
  <c r="B10" i="18"/>
  <c r="H10" i="16"/>
  <c r="G10" i="16"/>
  <c r="I10" i="16"/>
  <c r="E10" i="16"/>
  <c r="D10" i="16"/>
  <c r="K10" i="16"/>
  <c r="C10" i="16"/>
  <c r="B10" i="16"/>
  <c r="H10" i="14"/>
  <c r="I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F10" i="8"/>
  <c r="D10" i="8"/>
  <c r="C10" i="8"/>
  <c r="B10" i="8"/>
  <c r="H10" i="6"/>
  <c r="G10" i="6"/>
  <c r="I10" i="6"/>
  <c r="E10" i="6"/>
  <c r="F10" i="6"/>
  <c r="D10" i="6"/>
  <c r="C10" i="6"/>
  <c r="B10" i="6"/>
  <c r="H10" i="4"/>
  <c r="G10" i="4"/>
  <c r="I10" i="4"/>
  <c r="E10" i="4"/>
  <c r="D10" i="4"/>
  <c r="C10" i="4"/>
  <c r="B10" i="4"/>
  <c r="F7" i="4"/>
  <c r="H7" i="4"/>
  <c r="I7" i="4"/>
  <c r="H10" i="2"/>
  <c r="I10" i="2"/>
  <c r="G10" i="2"/>
  <c r="E10" i="2"/>
  <c r="D10" i="2"/>
  <c r="C10" i="2"/>
  <c r="B10" i="2"/>
  <c r="F10" i="16"/>
  <c r="I10" i="12"/>
  <c r="I10" i="10"/>
  <c r="I10" i="8"/>
  <c r="I10" i="18"/>
  <c r="F10" i="2"/>
  <c r="F10" i="22"/>
  <c r="F10" i="10"/>
  <c r="F10" i="20"/>
  <c r="F10" i="18"/>
  <c r="F10" i="4"/>
  <c r="F10" i="14"/>
  <c r="K10" i="14"/>
  <c r="K10" i="2"/>
  <c r="K10" i="6"/>
  <c r="F10" i="12"/>
  <c r="K10" i="8"/>
  <c r="K10" i="12"/>
  <c r="K10" i="4"/>
  <c r="K10" i="10"/>
  <c r="K10" i="18"/>
  <c r="K10" i="20"/>
  <c r="K10" i="22"/>
</calcChain>
</file>

<file path=xl/sharedStrings.xml><?xml version="1.0" encoding="utf-8"?>
<sst xmlns="http://schemas.openxmlformats.org/spreadsheetml/2006/main" count="423" uniqueCount="166">
  <si>
    <t>BK4.067</t>
  </si>
  <si>
    <t>OPERATING</t>
  </si>
  <si>
    <t>PER</t>
  </si>
  <si>
    <t>EXPENSE</t>
  </si>
  <si>
    <t>U O M</t>
  </si>
  <si>
    <t>BK4.069</t>
  </si>
  <si>
    <t>SALARIES</t>
  </si>
  <si>
    <t>BK4.071</t>
  </si>
  <si>
    <t>EMPLOYEE</t>
  </si>
  <si>
    <t>BENEFITS</t>
  </si>
  <si>
    <t>BK4.073</t>
  </si>
  <si>
    <t>PRO</t>
  </si>
  <si>
    <t>FEES</t>
  </si>
  <si>
    <t>BK4.075</t>
  </si>
  <si>
    <t>SUPPLIES</t>
  </si>
  <si>
    <t>BK4.077</t>
  </si>
  <si>
    <t>PURCHASED</t>
  </si>
  <si>
    <t>SERVICES</t>
  </si>
  <si>
    <t>BK4.079</t>
  </si>
  <si>
    <t>DEPRE/RENT</t>
  </si>
  <si>
    <t>LEASE</t>
  </si>
  <si>
    <t>BK4.081</t>
  </si>
  <si>
    <t>OTHER DIR.</t>
  </si>
  <si>
    <t>BK4.083</t>
  </si>
  <si>
    <t>F T E's</t>
  </si>
  <si>
    <t>F T E</t>
  </si>
  <si>
    <t>BK4.085</t>
  </si>
  <si>
    <t>BK4.087</t>
  </si>
  <si>
    <t>PAID</t>
  </si>
  <si>
    <t>HOURS</t>
  </si>
  <si>
    <t>LICNO</t>
  </si>
  <si>
    <t>HOSPITAL</t>
  </si>
  <si>
    <t>Page</t>
  </si>
  <si>
    <t>HOUSEKEEPING (ACCOUNT 8460)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</si>
  <si>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</si>
  <si>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</si>
  <si>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</si>
  <si>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</si>
  <si>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</si>
  <si>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</si>
  <si>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</si>
  <si>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</si>
  <si>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</si>
  <si>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</si>
  <si>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</si>
  <si>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</si>
  <si>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</si>
  <si>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</si>
  <si>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</si>
  <si>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</si>
  <si>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</si>
  <si>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</si>
  <si>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</si>
  <si>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</si>
  <si>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</si>
  <si>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</si>
  <si>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</si>
  <si>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</si>
  <si>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</si>
  <si>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</si>
  <si>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</si>
  <si>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</si>
  <si>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</si>
  <si>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</si>
  <si>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</si>
  <si>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</si>
  <si>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</si>
  <si>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</si>
  <si>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</si>
  <si>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</si>
  <si>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</si>
  <si>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</si>
  <si>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</si>
  <si>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</si>
  <si>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</si>
  <si>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</si>
  <si>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</si>
  <si>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</si>
  <si>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</si>
  <si>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</si>
  <si>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</si>
  <si>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</si>
  <si>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</si>
  <si>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</si>
  <si>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</si>
  <si>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</si>
  <si>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</si>
  <si>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</si>
  <si>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</si>
  <si>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</si>
  <si>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</si>
  <si>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</si>
  <si>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</si>
  <si>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</si>
  <si>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</si>
  <si>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</si>
  <si>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</si>
  <si>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</si>
  <si>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</si>
  <si>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Square</t>
  </si>
  <si>
    <t>Feet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</si>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</sst>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0" fontId="4" fillId="0" borderId="0" xfId="0" applyFont="1"/>
    <xf numFmtId="37" fontId="5" fillId="0" borderId="0" xfId="0" applyNumberFormat="1" applyFont="1" applyAlignme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customWidth="1"/>
    <col min="6" max="6" width="8.88671875" bestFit="1" customWidth="1"/>
    <col min="7" max="7" width="10.4414062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ROUND(+Housekeeping!Q5,0)</f>
        <v>10034981</v>
      </c>
      <c r="E10" s="6">
        <f>ROUND(+Housekeeping!V5,0)</f>
        <v>3508367</v>
      </c>
      <c r="F10" s="7">
        <f>IF(D10=0,"",IF(E10=0,"",ROUND(D10/E10,2)))</f>
        <v>2.86</v>
      </c>
      <c r="G10" s="6">
        <f>ROUND(+Housekeeping!Q105,0)</f>
        <v>10955210</v>
      </c>
      <c r="H10" s="6">
        <f>ROUND(+Housekeeping!V105,0)</f>
        <v>3463143</v>
      </c>
      <c r="I10" s="7">
        <f>IF(G10=0,"",IF(H10=0,"",ROUND(G10/H10,2)))</f>
        <v>3.16</v>
      </c>
      <c r="J10" s="7"/>
      <c r="K10" s="8">
        <f>IF(D10=0,"",IF(E10=0,"",IF(G10=0,"",IF(H10=0,"",ROUND(I10/F10-1,4)))))</f>
        <v>0.10489999999999999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ROUND(+Housekeeping!Q6,0)</f>
        <v>4337023</v>
      </c>
      <c r="E11" s="6">
        <f>ROUND(+Housekeeping!V6,0)</f>
        <v>568261</v>
      </c>
      <c r="F11" s="7">
        <f t="shared" ref="F11:F74" si="0">IF(D11=0,"",IF(E11=0,"",ROUND(D11/E11,2)))</f>
        <v>7.63</v>
      </c>
      <c r="G11" s="6">
        <f>ROUND(+Housekeeping!Q106,0)</f>
        <v>3486484</v>
      </c>
      <c r="H11" s="6">
        <f>ROUND(+Housekeeping!V106,0)</f>
        <v>568261</v>
      </c>
      <c r="I11" s="7">
        <f t="shared" ref="I11:I74" si="1">IF(G11=0,"",IF(H11=0,"",ROUND(G11/H11,2)))</f>
        <v>6.14</v>
      </c>
      <c r="J11" s="7"/>
      <c r="K11" s="8">
        <f t="shared" ref="K11:K74" si="2">IF(D11=0,"",IF(E11=0,"",IF(G11=0,"",IF(H11=0,"",ROUND(I11/F11-1,4)))))</f>
        <v>-0.1953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ROUND(+Housekeeping!Q7,0)</f>
        <v>403561</v>
      </c>
      <c r="E12" s="6">
        <f>ROUND(+Housekeeping!V7,0)</f>
        <v>47000</v>
      </c>
      <c r="F12" s="7">
        <f t="shared" si="0"/>
        <v>8.59</v>
      </c>
      <c r="G12" s="6">
        <f>ROUND(+Housekeeping!Q107,0)</f>
        <v>410042</v>
      </c>
      <c r="H12" s="6">
        <f>ROUND(+Housekeeping!V107,0)</f>
        <v>47000</v>
      </c>
      <c r="I12" s="7">
        <f t="shared" si="1"/>
        <v>8.7200000000000006</v>
      </c>
      <c r="J12" s="7"/>
      <c r="K12" s="8">
        <f t="shared" si="2"/>
        <v>1.5100000000000001E-2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ROUND(+Housekeeping!Q8,0)</f>
        <v>7734730</v>
      </c>
      <c r="E13" s="6">
        <f>ROUND(+Housekeeping!V8,0)</f>
        <v>1459139</v>
      </c>
      <c r="F13" s="7">
        <f t="shared" si="0"/>
        <v>5.3</v>
      </c>
      <c r="G13" s="6">
        <f>ROUND(+Housekeeping!Q108,0)</f>
        <v>8188401</v>
      </c>
      <c r="H13" s="6">
        <f>ROUND(+Housekeeping!V108,0)</f>
        <v>1500959</v>
      </c>
      <c r="I13" s="7">
        <f t="shared" si="1"/>
        <v>5.46</v>
      </c>
      <c r="J13" s="7"/>
      <c r="K13" s="8">
        <f t="shared" si="2"/>
        <v>3.0200000000000001E-2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ROUND(+Housekeeping!Q9,0)</f>
        <v>6056098</v>
      </c>
      <c r="E14" s="6">
        <f>ROUND(+Housekeeping!V9,0)</f>
        <v>1458939</v>
      </c>
      <c r="F14" s="7">
        <f t="shared" si="0"/>
        <v>4.1500000000000004</v>
      </c>
      <c r="G14" s="6">
        <f>ROUND(+Housekeeping!Q109,0)</f>
        <v>6634093</v>
      </c>
      <c r="H14" s="6">
        <f>ROUND(+Housekeeping!V109,0)</f>
        <v>1441735</v>
      </c>
      <c r="I14" s="7">
        <f t="shared" si="1"/>
        <v>4.5999999999999996</v>
      </c>
      <c r="J14" s="7"/>
      <c r="K14" s="8">
        <f t="shared" si="2"/>
        <v>0.1084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ROUND(+Housekeeping!Q10,0)</f>
        <v>0</v>
      </c>
      <c r="E15" s="6">
        <f>ROUND(+Housekeeping!V10,0)</f>
        <v>153385</v>
      </c>
      <c r="F15" s="7" t="str">
        <f t="shared" si="0"/>
        <v/>
      </c>
      <c r="G15" s="6">
        <f>ROUND(+Housekeeping!Q110,0)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ROUND(+Housekeeping!Q11,0)</f>
        <v>497290</v>
      </c>
      <c r="E16" s="6">
        <f>ROUND(+Housekeeping!V11,0)</f>
        <v>77994</v>
      </c>
      <c r="F16" s="7">
        <f t="shared" si="0"/>
        <v>6.38</v>
      </c>
      <c r="G16" s="6">
        <f>ROUND(+Housekeeping!Q111,0)</f>
        <v>477581</v>
      </c>
      <c r="H16" s="6">
        <f>ROUND(+Housekeeping!V111,0)</f>
        <v>77994</v>
      </c>
      <c r="I16" s="7">
        <f t="shared" si="1"/>
        <v>6.12</v>
      </c>
      <c r="J16" s="7"/>
      <c r="K16" s="8">
        <f t="shared" si="2"/>
        <v>-4.0800000000000003E-2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ROUND(+Housekeeping!Q12,0)</f>
        <v>1116649</v>
      </c>
      <c r="E17" s="6">
        <f>ROUND(+Housekeeping!V12,0)</f>
        <v>159228</v>
      </c>
      <c r="F17" s="7">
        <f t="shared" si="0"/>
        <v>7.01</v>
      </c>
      <c r="G17" s="6">
        <f>ROUND(+Housekeeping!Q112,0)</f>
        <v>963403</v>
      </c>
      <c r="H17" s="6">
        <f>ROUND(+Housekeeping!V112,0)</f>
        <v>159228</v>
      </c>
      <c r="I17" s="7">
        <f t="shared" si="1"/>
        <v>6.05</v>
      </c>
      <c r="J17" s="7"/>
      <c r="K17" s="8">
        <f t="shared" si="2"/>
        <v>-0.13689999999999999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ROUND(+Housekeeping!Q13,0)</f>
        <v>110457</v>
      </c>
      <c r="E18" s="6">
        <f>ROUND(+Housekeeping!V13,0)</f>
        <v>62504</v>
      </c>
      <c r="F18" s="7">
        <f t="shared" si="0"/>
        <v>1.77</v>
      </c>
      <c r="G18" s="6">
        <f>ROUND(+Housekeeping!Q113,0)</f>
        <v>109184</v>
      </c>
      <c r="H18" s="6">
        <f>ROUND(+Housekeeping!V113,0)</f>
        <v>62504</v>
      </c>
      <c r="I18" s="7">
        <f t="shared" si="1"/>
        <v>1.75</v>
      </c>
      <c r="J18" s="7"/>
      <c r="K18" s="8">
        <f t="shared" si="2"/>
        <v>-1.1299999999999999E-2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ROUND(+Housekeeping!Q14,0)</f>
        <v>3780836</v>
      </c>
      <c r="E19" s="6">
        <f>ROUND(+Housekeeping!V14,0)</f>
        <v>813528</v>
      </c>
      <c r="F19" s="7">
        <f t="shared" si="0"/>
        <v>4.6500000000000004</v>
      </c>
      <c r="G19" s="6">
        <f>ROUND(+Housekeeping!Q114,0)</f>
        <v>3584278</v>
      </c>
      <c r="H19" s="6">
        <f>ROUND(+Housekeeping!V114,0)</f>
        <v>708498</v>
      </c>
      <c r="I19" s="7">
        <f t="shared" si="1"/>
        <v>5.0599999999999996</v>
      </c>
      <c r="J19" s="7"/>
      <c r="K19" s="8">
        <f t="shared" si="2"/>
        <v>8.8200000000000001E-2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ROUND(+Housekeeping!Q15,0)</f>
        <v>10387056</v>
      </c>
      <c r="E20" s="6">
        <f>ROUND(+Housekeeping!V15,0)</f>
        <v>1878667</v>
      </c>
      <c r="F20" s="7">
        <f t="shared" si="0"/>
        <v>5.53</v>
      </c>
      <c r="G20" s="6">
        <f>ROUND(+Housekeeping!Q115,0)</f>
        <v>10758151</v>
      </c>
      <c r="H20" s="6">
        <f>ROUND(+Housekeeping!V115,0)</f>
        <v>1216879</v>
      </c>
      <c r="I20" s="7">
        <f t="shared" si="1"/>
        <v>8.84</v>
      </c>
      <c r="J20" s="7"/>
      <c r="K20" s="8">
        <f t="shared" si="2"/>
        <v>0.59860000000000002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ROUND(+Housekeeping!Q16,0)</f>
        <v>5556049</v>
      </c>
      <c r="E21" s="6">
        <f>ROUND(+Housekeeping!V16,0)</f>
        <v>921785</v>
      </c>
      <c r="F21" s="7">
        <f t="shared" si="0"/>
        <v>6.03</v>
      </c>
      <c r="G21" s="6">
        <f>ROUND(+Housekeeping!Q116,0)</f>
        <v>6046869</v>
      </c>
      <c r="H21" s="6">
        <f>ROUND(+Housekeeping!V116,0)</f>
        <v>921785</v>
      </c>
      <c r="I21" s="7">
        <f t="shared" si="1"/>
        <v>6.56</v>
      </c>
      <c r="J21" s="7"/>
      <c r="K21" s="8">
        <f t="shared" si="2"/>
        <v>8.7900000000000006E-2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ROUND(+Housekeeping!Q17,0)</f>
        <v>1196680</v>
      </c>
      <c r="E22" s="6">
        <f>ROUND(+Housekeeping!V17,0)</f>
        <v>97695</v>
      </c>
      <c r="F22" s="7">
        <f t="shared" si="0"/>
        <v>12.25</v>
      </c>
      <c r="G22" s="6">
        <f>ROUND(+Housekeeping!Q117,0)</f>
        <v>945226</v>
      </c>
      <c r="H22" s="6">
        <f>ROUND(+Housekeeping!V117,0)</f>
        <v>97695</v>
      </c>
      <c r="I22" s="7">
        <f t="shared" si="1"/>
        <v>9.68</v>
      </c>
      <c r="J22" s="7"/>
      <c r="K22" s="8">
        <f t="shared" si="2"/>
        <v>-0.20979999999999999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ROUND(+Housekeeping!Q18,0)</f>
        <v>2838522</v>
      </c>
      <c r="E23" s="6">
        <f>ROUND(+Housekeeping!V18,0)</f>
        <v>668517</v>
      </c>
      <c r="F23" s="7">
        <f t="shared" si="0"/>
        <v>4.25</v>
      </c>
      <c r="G23" s="6">
        <f>ROUND(+Housekeeping!Q118,0)</f>
        <v>3007319</v>
      </c>
      <c r="H23" s="6">
        <f>ROUND(+Housekeeping!V118,0)</f>
        <v>670560</v>
      </c>
      <c r="I23" s="7">
        <f t="shared" si="1"/>
        <v>4.4800000000000004</v>
      </c>
      <c r="J23" s="7"/>
      <c r="K23" s="8">
        <f t="shared" si="2"/>
        <v>5.4100000000000002E-2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ROUND(+Housekeeping!Q19,0)</f>
        <v>1255419</v>
      </c>
      <c r="E24" s="6">
        <f>ROUND(+Housekeeping!V19,0)</f>
        <v>350970</v>
      </c>
      <c r="F24" s="7">
        <f t="shared" si="0"/>
        <v>3.58</v>
      </c>
      <c r="G24" s="6">
        <f>ROUND(+Housekeeping!Q119,0)</f>
        <v>1302111</v>
      </c>
      <c r="H24" s="6">
        <f>ROUND(+Housekeeping!V119,0)</f>
        <v>350970</v>
      </c>
      <c r="I24" s="7">
        <f t="shared" si="1"/>
        <v>3.71</v>
      </c>
      <c r="J24" s="7"/>
      <c r="K24" s="8">
        <f t="shared" si="2"/>
        <v>3.6299999999999999E-2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ROUND(+Housekeeping!Q20,0)</f>
        <v>1940453</v>
      </c>
      <c r="E25" s="6">
        <f>ROUND(+Housekeeping!V20,0)</f>
        <v>347983</v>
      </c>
      <c r="F25" s="7">
        <f t="shared" si="0"/>
        <v>5.58</v>
      </c>
      <c r="G25" s="6">
        <f>ROUND(+Housekeeping!Q120,0)</f>
        <v>1894721</v>
      </c>
      <c r="H25" s="6">
        <f>ROUND(+Housekeeping!V120,0)</f>
        <v>347983</v>
      </c>
      <c r="I25" s="7">
        <f t="shared" si="1"/>
        <v>5.44</v>
      </c>
      <c r="J25" s="7"/>
      <c r="K25" s="8">
        <f t="shared" si="2"/>
        <v>-2.5100000000000001E-2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ROUND(+Housekeeping!Q21,0)</f>
        <v>0</v>
      </c>
      <c r="E26" s="6">
        <f>ROUND(+Housekeeping!V21,0)</f>
        <v>0</v>
      </c>
      <c r="F26" s="7" t="str">
        <f t="shared" si="0"/>
        <v/>
      </c>
      <c r="G26" s="6">
        <f>ROUND(+Housekeeping!Q121,0)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ROUND(+Housekeeping!Q22,0)</f>
        <v>399232</v>
      </c>
      <c r="E27" s="6">
        <f>ROUND(+Housekeeping!V22,0)</f>
        <v>61728</v>
      </c>
      <c r="F27" s="7">
        <f t="shared" si="0"/>
        <v>6.47</v>
      </c>
      <c r="G27" s="6">
        <f>ROUND(+Housekeeping!Q122,0)</f>
        <v>394854</v>
      </c>
      <c r="H27" s="6">
        <f>ROUND(+Housekeeping!V122,0)</f>
        <v>65698</v>
      </c>
      <c r="I27" s="7">
        <f t="shared" si="1"/>
        <v>6.01</v>
      </c>
      <c r="J27" s="7"/>
      <c r="K27" s="8">
        <f t="shared" si="2"/>
        <v>-7.1099999999999997E-2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ROUND(+Housekeeping!Q23,0)</f>
        <v>392091</v>
      </c>
      <c r="E28" s="6">
        <f>ROUND(+Housekeeping!V23,0)</f>
        <v>88724</v>
      </c>
      <c r="F28" s="7">
        <f t="shared" si="0"/>
        <v>4.42</v>
      </c>
      <c r="G28" s="6">
        <f>ROUND(+Housekeeping!Q123,0)</f>
        <v>377801</v>
      </c>
      <c r="H28" s="6">
        <f>ROUND(+Housekeeping!V123,0)</f>
        <v>87969</v>
      </c>
      <c r="I28" s="7">
        <f t="shared" si="1"/>
        <v>4.29</v>
      </c>
      <c r="J28" s="7"/>
      <c r="K28" s="8">
        <f t="shared" si="2"/>
        <v>-2.9399999999999999E-2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ROUND(+Housekeeping!Q24,0)</f>
        <v>1419226</v>
      </c>
      <c r="E29" s="6">
        <f>ROUND(+Housekeeping!V24,0)</f>
        <v>236720</v>
      </c>
      <c r="F29" s="7">
        <f t="shared" si="0"/>
        <v>6</v>
      </c>
      <c r="G29" s="6">
        <f>ROUND(+Housekeeping!Q124,0)</f>
        <v>1551248</v>
      </c>
      <c r="H29" s="6">
        <f>ROUND(+Housekeeping!V124,0)</f>
        <v>236720</v>
      </c>
      <c r="I29" s="7">
        <f t="shared" si="1"/>
        <v>6.55</v>
      </c>
      <c r="J29" s="7"/>
      <c r="K29" s="8">
        <f t="shared" si="2"/>
        <v>9.1700000000000004E-2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ROUND(+Housekeeping!Q25,0)</f>
        <v>0</v>
      </c>
      <c r="E30" s="6">
        <f>ROUND(+Housekeeping!V25,0)</f>
        <v>0</v>
      </c>
      <c r="F30" s="7" t="str">
        <f t="shared" si="0"/>
        <v/>
      </c>
      <c r="G30" s="6">
        <f>ROUND(+Housekeeping!Q125,0)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ROUND(+Housekeeping!Q26,0)</f>
        <v>145152</v>
      </c>
      <c r="E31" s="6">
        <f>ROUND(+Housekeeping!V26,0)</f>
        <v>36692</v>
      </c>
      <c r="F31" s="7">
        <f t="shared" si="0"/>
        <v>3.96</v>
      </c>
      <c r="G31" s="6">
        <f>ROUND(+Housekeeping!Q126,0)</f>
        <v>153012</v>
      </c>
      <c r="H31" s="6">
        <f>ROUND(+Housekeeping!V126,0)</f>
        <v>39083</v>
      </c>
      <c r="I31" s="7">
        <f t="shared" si="1"/>
        <v>3.92</v>
      </c>
      <c r="J31" s="7"/>
      <c r="K31" s="8">
        <f t="shared" si="2"/>
        <v>-1.01E-2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ROUND(+Housekeeping!Q27,0)</f>
        <v>3423912</v>
      </c>
      <c r="E32" s="6">
        <f>ROUND(+Housekeeping!V27,0)</f>
        <v>470098</v>
      </c>
      <c r="F32" s="7">
        <f t="shared" si="0"/>
        <v>7.28</v>
      </c>
      <c r="G32" s="6">
        <f>ROUND(+Housekeeping!Q127,0)</f>
        <v>3603586</v>
      </c>
      <c r="H32" s="6">
        <f>ROUND(+Housekeeping!V127,0)</f>
        <v>536847</v>
      </c>
      <c r="I32" s="7">
        <f t="shared" si="1"/>
        <v>6.71</v>
      </c>
      <c r="J32" s="7"/>
      <c r="K32" s="8">
        <f t="shared" si="2"/>
        <v>-7.8299999999999995E-2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ROUND(+Housekeeping!Q28,0)</f>
        <v>1644270</v>
      </c>
      <c r="E33" s="6">
        <f>ROUND(+Housekeeping!V28,0)</f>
        <v>291044</v>
      </c>
      <c r="F33" s="7">
        <f t="shared" si="0"/>
        <v>5.65</v>
      </c>
      <c r="G33" s="6">
        <f>ROUND(+Housekeeping!Q128,0)</f>
        <v>1565134</v>
      </c>
      <c r="H33" s="6">
        <f>ROUND(+Housekeeping!V128,0)</f>
        <v>291044</v>
      </c>
      <c r="I33" s="7">
        <f t="shared" si="1"/>
        <v>5.38</v>
      </c>
      <c r="J33" s="7"/>
      <c r="K33" s="8">
        <f t="shared" si="2"/>
        <v>-4.7800000000000002E-2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ROUND(+Housekeeping!Q29,0)</f>
        <v>1221912</v>
      </c>
      <c r="E34" s="6">
        <f>ROUND(+Housekeeping!V29,0)</f>
        <v>201064</v>
      </c>
      <c r="F34" s="7">
        <f t="shared" si="0"/>
        <v>6.08</v>
      </c>
      <c r="G34" s="6">
        <f>ROUND(+Housekeeping!Q129,0)</f>
        <v>1280050</v>
      </c>
      <c r="H34" s="6">
        <f>ROUND(+Housekeeping!V129,0)</f>
        <v>198260</v>
      </c>
      <c r="I34" s="7">
        <f t="shared" si="1"/>
        <v>6.46</v>
      </c>
      <c r="J34" s="7"/>
      <c r="K34" s="8">
        <f t="shared" si="2"/>
        <v>6.25E-2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ROUND(+Housekeeping!Q30,0)</f>
        <v>0</v>
      </c>
      <c r="E35" s="6">
        <f>ROUND(+Housekeeping!V30,0)</f>
        <v>0</v>
      </c>
      <c r="F35" s="7" t="str">
        <f t="shared" si="0"/>
        <v/>
      </c>
      <c r="G35" s="6">
        <f>ROUND(+Housekeeping!Q130,0)</f>
        <v>352829</v>
      </c>
      <c r="H35" s="6">
        <f>ROUND(+Housekeeping!V130,0)</f>
        <v>52446</v>
      </c>
      <c r="I35" s="7">
        <f t="shared" si="1"/>
        <v>6.73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ROUND(+Housekeeping!Q31,0)</f>
        <v>76814</v>
      </c>
      <c r="E36" s="6">
        <f>ROUND(+Housekeeping!V31,0)</f>
        <v>32944</v>
      </c>
      <c r="F36" s="7">
        <f t="shared" si="0"/>
        <v>2.33</v>
      </c>
      <c r="G36" s="6">
        <f>ROUND(+Housekeeping!Q131,0)</f>
        <v>84908</v>
      </c>
      <c r="H36" s="6">
        <f>ROUND(+Housekeeping!V131,0)</f>
        <v>32945</v>
      </c>
      <c r="I36" s="7">
        <f t="shared" si="1"/>
        <v>2.58</v>
      </c>
      <c r="J36" s="7"/>
      <c r="K36" s="8">
        <f t="shared" si="2"/>
        <v>0.10730000000000001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ROUND(+Housekeeping!Q32,0)</f>
        <v>4106691</v>
      </c>
      <c r="E37" s="6">
        <f>ROUND(+Housekeeping!V32,0)</f>
        <v>657763</v>
      </c>
      <c r="F37" s="7">
        <f t="shared" si="0"/>
        <v>6.24</v>
      </c>
      <c r="G37" s="6">
        <f>ROUND(+Housekeeping!Q132,0)</f>
        <v>4739406</v>
      </c>
      <c r="H37" s="6">
        <f>ROUND(+Housekeeping!V132,0)</f>
        <v>657763</v>
      </c>
      <c r="I37" s="7">
        <f t="shared" si="1"/>
        <v>7.21</v>
      </c>
      <c r="J37" s="7"/>
      <c r="K37" s="8">
        <f t="shared" si="2"/>
        <v>0.15540000000000001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ROUND(+Housekeeping!Q33,0)</f>
        <v>159076</v>
      </c>
      <c r="E38" s="6">
        <f>ROUND(+Housekeeping!V33,0)</f>
        <v>21455</v>
      </c>
      <c r="F38" s="7">
        <f t="shared" si="0"/>
        <v>7.41</v>
      </c>
      <c r="G38" s="6">
        <f>ROUND(+Housekeeping!Q133,0)</f>
        <v>145744</v>
      </c>
      <c r="H38" s="6">
        <f>ROUND(+Housekeeping!V133,0)</f>
        <v>21455</v>
      </c>
      <c r="I38" s="7">
        <f t="shared" si="1"/>
        <v>6.79</v>
      </c>
      <c r="J38" s="7"/>
      <c r="K38" s="8">
        <f t="shared" si="2"/>
        <v>-8.3699999999999997E-2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ROUND(+Housekeeping!Q34,0)</f>
        <v>8892308</v>
      </c>
      <c r="E39" s="6">
        <f>ROUND(+Housekeeping!V34,0)</f>
        <v>903119</v>
      </c>
      <c r="F39" s="7">
        <f t="shared" si="0"/>
        <v>9.85</v>
      </c>
      <c r="G39" s="6">
        <f>ROUND(+Housekeeping!Q134,0)</f>
        <v>8942206</v>
      </c>
      <c r="H39" s="6">
        <f>ROUND(+Housekeeping!V134,0)</f>
        <v>903486</v>
      </c>
      <c r="I39" s="7">
        <f t="shared" si="1"/>
        <v>9.9</v>
      </c>
      <c r="J39" s="7"/>
      <c r="K39" s="8">
        <f t="shared" si="2"/>
        <v>5.1000000000000004E-3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ROUND(+Housekeeping!Q35,0)</f>
        <v>1016969</v>
      </c>
      <c r="E40" s="6">
        <f>ROUND(+Housekeeping!V35,0)</f>
        <v>101186</v>
      </c>
      <c r="F40" s="7">
        <f t="shared" si="0"/>
        <v>10.050000000000001</v>
      </c>
      <c r="G40" s="6">
        <f>ROUND(+Housekeeping!Q135,0)</f>
        <v>1117771</v>
      </c>
      <c r="H40" s="6">
        <f>ROUND(+Housekeeping!V135,0)</f>
        <v>102211</v>
      </c>
      <c r="I40" s="7">
        <f t="shared" si="1"/>
        <v>10.94</v>
      </c>
      <c r="J40" s="7"/>
      <c r="K40" s="8">
        <f t="shared" si="2"/>
        <v>8.8599999999999998E-2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ROUND(+Housekeeping!Q36,0)</f>
        <v>269272</v>
      </c>
      <c r="E41" s="6">
        <f>ROUND(+Housekeeping!V36,0)</f>
        <v>46934</v>
      </c>
      <c r="F41" s="7">
        <f t="shared" si="0"/>
        <v>5.74</v>
      </c>
      <c r="G41" s="6">
        <f>ROUND(+Housekeeping!Q136,0)</f>
        <v>289751</v>
      </c>
      <c r="H41" s="6">
        <f>ROUND(+Housekeeping!V136,0)</f>
        <v>48901</v>
      </c>
      <c r="I41" s="7">
        <f t="shared" si="1"/>
        <v>5.93</v>
      </c>
      <c r="J41" s="7"/>
      <c r="K41" s="8">
        <f t="shared" si="2"/>
        <v>3.3099999999999997E-2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ROUND(+Housekeeping!Q37,0)</f>
        <v>1352803</v>
      </c>
      <c r="E42" s="6">
        <f>ROUND(+Housekeeping!V37,0)</f>
        <v>350593</v>
      </c>
      <c r="F42" s="7">
        <f t="shared" si="0"/>
        <v>3.86</v>
      </c>
      <c r="G42" s="6">
        <f>ROUND(+Housekeeping!Q137,0)</f>
        <v>1294639</v>
      </c>
      <c r="H42" s="6">
        <f>ROUND(+Housekeeping!V137,0)</f>
        <v>350593</v>
      </c>
      <c r="I42" s="7">
        <f t="shared" si="1"/>
        <v>3.69</v>
      </c>
      <c r="J42" s="7"/>
      <c r="K42" s="8">
        <f t="shared" si="2"/>
        <v>-4.3999999999999997E-2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ROUND(+Housekeeping!Q38,0)</f>
        <v>0</v>
      </c>
      <c r="E43" s="6">
        <f>ROUND(+Housekeeping!V38,0)</f>
        <v>0</v>
      </c>
      <c r="F43" s="7" t="str">
        <f t="shared" si="0"/>
        <v/>
      </c>
      <c r="G43" s="6">
        <f>ROUND(+Housekeeping!Q138,0)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ROUND(+Housekeeping!Q39,0)</f>
        <v>540023</v>
      </c>
      <c r="E44" s="6">
        <f>ROUND(+Housekeeping!V39,0)</f>
        <v>85129</v>
      </c>
      <c r="F44" s="7">
        <f t="shared" si="0"/>
        <v>6.34</v>
      </c>
      <c r="G44" s="6">
        <f>ROUND(+Housekeeping!Q139,0)</f>
        <v>563014</v>
      </c>
      <c r="H44" s="6">
        <f>ROUND(+Housekeeping!V139,0)</f>
        <v>85129</v>
      </c>
      <c r="I44" s="7">
        <f t="shared" si="1"/>
        <v>6.61</v>
      </c>
      <c r="J44" s="7"/>
      <c r="K44" s="8">
        <f t="shared" si="2"/>
        <v>4.2599999999999999E-2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ROUND(+Housekeeping!Q40,0)</f>
        <v>438284</v>
      </c>
      <c r="E45" s="6">
        <f>ROUND(+Housekeeping!V40,0)</f>
        <v>103269</v>
      </c>
      <c r="F45" s="7">
        <f t="shared" si="0"/>
        <v>4.24</v>
      </c>
      <c r="G45" s="6">
        <f>ROUND(+Housekeeping!Q140,0)</f>
        <v>492402</v>
      </c>
      <c r="H45" s="6">
        <f>ROUND(+Housekeeping!V140,0)</f>
        <v>103269</v>
      </c>
      <c r="I45" s="7">
        <f t="shared" si="1"/>
        <v>4.7699999999999996</v>
      </c>
      <c r="J45" s="7"/>
      <c r="K45" s="8">
        <f t="shared" si="2"/>
        <v>0.125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ROUND(+Housekeeping!Q41,0)</f>
        <v>665660</v>
      </c>
      <c r="E46" s="6">
        <f>ROUND(+Housekeeping!V41,0)</f>
        <v>131183</v>
      </c>
      <c r="F46" s="7">
        <f t="shared" si="0"/>
        <v>5.07</v>
      </c>
      <c r="G46" s="6">
        <f>ROUND(+Housekeeping!Q141,0)</f>
        <v>670977</v>
      </c>
      <c r="H46" s="6">
        <f>ROUND(+Housekeeping!V141,0)</f>
        <v>131183</v>
      </c>
      <c r="I46" s="7">
        <f t="shared" si="1"/>
        <v>5.1100000000000003</v>
      </c>
      <c r="J46" s="7"/>
      <c r="K46" s="8">
        <f t="shared" si="2"/>
        <v>7.9000000000000008E-3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ROUND(+Housekeeping!Q42,0)</f>
        <v>63441</v>
      </c>
      <c r="E47" s="6">
        <f>ROUND(+Housekeeping!V42,0)</f>
        <v>19515</v>
      </c>
      <c r="F47" s="7">
        <f t="shared" si="0"/>
        <v>3.25</v>
      </c>
      <c r="G47" s="6">
        <f>ROUND(+Housekeeping!Q142,0)</f>
        <v>51037</v>
      </c>
      <c r="H47" s="6">
        <f>ROUND(+Housekeeping!V142,0)</f>
        <v>19515</v>
      </c>
      <c r="I47" s="7">
        <f t="shared" si="1"/>
        <v>2.62</v>
      </c>
      <c r="J47" s="7"/>
      <c r="K47" s="8">
        <f t="shared" si="2"/>
        <v>-0.1938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ROUND(+Housekeeping!Q43,0)</f>
        <v>0</v>
      </c>
      <c r="E48" s="6">
        <f>ROUND(+Housekeeping!V43,0)</f>
        <v>0</v>
      </c>
      <c r="F48" s="7" t="str">
        <f t="shared" si="0"/>
        <v/>
      </c>
      <c r="G48" s="6">
        <f>ROUND(+Housekeeping!Q143,0)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ROUND(+Housekeeping!Q44,0)</f>
        <v>2726600</v>
      </c>
      <c r="E49" s="6">
        <f>ROUND(+Housekeeping!V44,0)</f>
        <v>270998</v>
      </c>
      <c r="F49" s="7">
        <f t="shared" si="0"/>
        <v>10.06</v>
      </c>
      <c r="G49" s="6">
        <f>ROUND(+Housekeeping!Q144,0)</f>
        <v>1368228</v>
      </c>
      <c r="H49" s="6">
        <f>ROUND(+Housekeeping!V144,0)</f>
        <v>271038</v>
      </c>
      <c r="I49" s="7">
        <f t="shared" si="1"/>
        <v>5.05</v>
      </c>
      <c r="J49" s="7"/>
      <c r="K49" s="8">
        <f t="shared" si="2"/>
        <v>-0.498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ROUND(+Housekeeping!Q45,0)</f>
        <v>7290188</v>
      </c>
      <c r="E50" s="6">
        <f>ROUND(+Housekeeping!V45,0)</f>
        <v>783767</v>
      </c>
      <c r="F50" s="7">
        <f t="shared" si="0"/>
        <v>9.3000000000000007</v>
      </c>
      <c r="G50" s="6">
        <f>ROUND(+Housekeeping!Q145,0)</f>
        <v>8115672</v>
      </c>
      <c r="H50" s="6">
        <f>ROUND(+Housekeeping!V145,0)</f>
        <v>938641</v>
      </c>
      <c r="I50" s="7">
        <f t="shared" si="1"/>
        <v>8.65</v>
      </c>
      <c r="J50" s="7"/>
      <c r="K50" s="8">
        <f t="shared" si="2"/>
        <v>-6.9900000000000004E-2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ROUND(+Housekeeping!Q46,0)</f>
        <v>139733</v>
      </c>
      <c r="E51" s="6">
        <f>ROUND(+Housekeeping!V46,0)</f>
        <v>38943</v>
      </c>
      <c r="F51" s="7">
        <f t="shared" si="0"/>
        <v>3.59</v>
      </c>
      <c r="G51" s="6">
        <f>ROUND(+Housekeeping!Q146,0)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ROUND(+Housekeeping!Q47,0)</f>
        <v>2920125</v>
      </c>
      <c r="E52" s="6">
        <f>ROUND(+Housekeeping!V47,0)</f>
        <v>461033</v>
      </c>
      <c r="F52" s="7">
        <f t="shared" si="0"/>
        <v>6.33</v>
      </c>
      <c r="G52" s="6">
        <f>ROUND(+Housekeeping!Q147,0)</f>
        <v>3048390</v>
      </c>
      <c r="H52" s="6">
        <f>ROUND(+Housekeeping!V147,0)</f>
        <v>466186</v>
      </c>
      <c r="I52" s="7">
        <f t="shared" si="1"/>
        <v>6.54</v>
      </c>
      <c r="J52" s="7"/>
      <c r="K52" s="8">
        <f t="shared" si="2"/>
        <v>3.32E-2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ROUND(+Housekeeping!Q48,0)</f>
        <v>4414677</v>
      </c>
      <c r="E53" s="6">
        <f>ROUND(+Housekeeping!V48,0)</f>
        <v>561650</v>
      </c>
      <c r="F53" s="7">
        <f t="shared" si="0"/>
        <v>7.86</v>
      </c>
      <c r="G53" s="6">
        <f>ROUND(+Housekeeping!Q148,0)</f>
        <v>4700501</v>
      </c>
      <c r="H53" s="6">
        <f>ROUND(+Housekeeping!V148,0)</f>
        <v>564884</v>
      </c>
      <c r="I53" s="7">
        <f t="shared" si="1"/>
        <v>8.32</v>
      </c>
      <c r="J53" s="7"/>
      <c r="K53" s="8">
        <f t="shared" si="2"/>
        <v>5.8500000000000003E-2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ROUND(+Housekeeping!Q49,0)</f>
        <v>1546878</v>
      </c>
      <c r="E54" s="6">
        <f>ROUND(+Housekeeping!V49,0)</f>
        <v>144867</v>
      </c>
      <c r="F54" s="7">
        <f t="shared" si="0"/>
        <v>10.68</v>
      </c>
      <c r="G54" s="6">
        <f>ROUND(+Housekeeping!Q149,0)</f>
        <v>1655002</v>
      </c>
      <c r="H54" s="6">
        <f>ROUND(+Housekeeping!V149,0)</f>
        <v>144867</v>
      </c>
      <c r="I54" s="7">
        <f t="shared" si="1"/>
        <v>11.42</v>
      </c>
      <c r="J54" s="7"/>
      <c r="K54" s="8">
        <f t="shared" si="2"/>
        <v>6.93E-2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ROUND(+Housekeeping!Q50,0)</f>
        <v>1650930</v>
      </c>
      <c r="E55" s="6">
        <f>ROUND(+Housekeeping!V50,0)</f>
        <v>198525</v>
      </c>
      <c r="F55" s="7">
        <f t="shared" si="0"/>
        <v>8.32</v>
      </c>
      <c r="G55" s="6">
        <f>ROUND(+Housekeeping!Q150,0)</f>
        <v>1646458</v>
      </c>
      <c r="H55" s="6">
        <f>ROUND(+Housekeeping!V150,0)</f>
        <v>198525</v>
      </c>
      <c r="I55" s="7">
        <f t="shared" si="1"/>
        <v>8.2899999999999991</v>
      </c>
      <c r="J55" s="7"/>
      <c r="K55" s="8">
        <f t="shared" si="2"/>
        <v>-3.5999999999999999E-3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ROUND(+Housekeeping!Q51,0)</f>
        <v>340448</v>
      </c>
      <c r="E56" s="6">
        <f>ROUND(+Housekeeping!V51,0)</f>
        <v>55161</v>
      </c>
      <c r="F56" s="7">
        <f t="shared" si="0"/>
        <v>6.17</v>
      </c>
      <c r="G56" s="6">
        <f>ROUND(+Housekeeping!Q151,0)</f>
        <v>331155</v>
      </c>
      <c r="H56" s="6">
        <f>ROUND(+Housekeeping!V151,0)</f>
        <v>43376</v>
      </c>
      <c r="I56" s="7">
        <f t="shared" si="1"/>
        <v>7.63</v>
      </c>
      <c r="J56" s="7"/>
      <c r="K56" s="8">
        <f t="shared" si="2"/>
        <v>0.2366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ROUND(+Housekeeping!Q52,0)</f>
        <v>1970797</v>
      </c>
      <c r="E57" s="6">
        <f>ROUND(+Housekeeping!V52,0)</f>
        <v>272986</v>
      </c>
      <c r="F57" s="7">
        <f t="shared" si="0"/>
        <v>7.22</v>
      </c>
      <c r="G57" s="6">
        <f>ROUND(+Housekeeping!Q152,0)</f>
        <v>2184864</v>
      </c>
      <c r="H57" s="6">
        <f>ROUND(+Housekeeping!V152,0)</f>
        <v>272986</v>
      </c>
      <c r="I57" s="7">
        <f t="shared" si="1"/>
        <v>8</v>
      </c>
      <c r="J57" s="7"/>
      <c r="K57" s="8">
        <f t="shared" si="2"/>
        <v>0.108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ROUND(+Housekeeping!Q53,0)</f>
        <v>1590718</v>
      </c>
      <c r="E58" s="6">
        <f>ROUND(+Housekeeping!V53,0)</f>
        <v>361825</v>
      </c>
      <c r="F58" s="7">
        <f t="shared" si="0"/>
        <v>4.4000000000000004</v>
      </c>
      <c r="G58" s="6">
        <f>ROUND(+Housekeeping!Q153,0)</f>
        <v>1650206</v>
      </c>
      <c r="H58" s="6">
        <f>ROUND(+Housekeeping!V153,0)</f>
        <v>361825</v>
      </c>
      <c r="I58" s="7">
        <f t="shared" si="1"/>
        <v>4.5599999999999996</v>
      </c>
      <c r="J58" s="7"/>
      <c r="K58" s="8">
        <f t="shared" si="2"/>
        <v>3.6400000000000002E-2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ROUND(+Housekeeping!Q54,0)</f>
        <v>814132</v>
      </c>
      <c r="E59" s="6">
        <f>ROUND(+Housekeeping!V54,0)</f>
        <v>96380</v>
      </c>
      <c r="F59" s="7">
        <f t="shared" si="0"/>
        <v>8.4499999999999993</v>
      </c>
      <c r="G59" s="6">
        <f>ROUND(+Housekeeping!Q154,0)</f>
        <v>837510</v>
      </c>
      <c r="H59" s="6">
        <f>ROUND(+Housekeeping!V154,0)</f>
        <v>106171</v>
      </c>
      <c r="I59" s="7">
        <f t="shared" si="1"/>
        <v>7.89</v>
      </c>
      <c r="J59" s="7"/>
      <c r="K59" s="8">
        <f t="shared" si="2"/>
        <v>-6.6299999999999998E-2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ROUND(+Housekeeping!Q55,0)</f>
        <v>229895</v>
      </c>
      <c r="E60" s="6">
        <f>ROUND(+Housekeeping!V55,0)</f>
        <v>58512</v>
      </c>
      <c r="F60" s="7">
        <f t="shared" si="0"/>
        <v>3.93</v>
      </c>
      <c r="G60" s="6">
        <f>ROUND(+Housekeeping!Q155,0)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ROUND(+Housekeeping!Q56,0)</f>
        <v>4613011</v>
      </c>
      <c r="E61" s="6">
        <f>ROUND(+Housekeeping!V56,0)</f>
        <v>521280</v>
      </c>
      <c r="F61" s="7">
        <f t="shared" si="0"/>
        <v>8.85</v>
      </c>
      <c r="G61" s="6">
        <f>ROUND(+Housekeeping!Q156,0)</f>
        <v>4722334</v>
      </c>
      <c r="H61" s="6">
        <f>ROUND(+Housekeeping!V156,0)</f>
        <v>521280</v>
      </c>
      <c r="I61" s="7">
        <f t="shared" si="1"/>
        <v>9.06</v>
      </c>
      <c r="J61" s="7"/>
      <c r="K61" s="8">
        <f t="shared" si="2"/>
        <v>2.3699999999999999E-2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ROUND(+Housekeeping!Q57,0)</f>
        <v>4612248</v>
      </c>
      <c r="E62" s="6">
        <f>ROUND(+Housekeeping!V57,0)</f>
        <v>767365</v>
      </c>
      <c r="F62" s="7">
        <f t="shared" si="0"/>
        <v>6.01</v>
      </c>
      <c r="G62" s="6">
        <f>ROUND(+Housekeeping!Q157,0)</f>
        <v>4332254</v>
      </c>
      <c r="H62" s="6">
        <f>ROUND(+Housekeeping!V157,0)</f>
        <v>788657</v>
      </c>
      <c r="I62" s="7">
        <f t="shared" si="1"/>
        <v>5.49</v>
      </c>
      <c r="J62" s="7"/>
      <c r="K62" s="8">
        <f t="shared" si="2"/>
        <v>-8.6499999999999994E-2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ROUND(+Housekeeping!Q58,0)</f>
        <v>426918</v>
      </c>
      <c r="E63" s="6">
        <f>ROUND(+Housekeeping!V58,0)</f>
        <v>81172</v>
      </c>
      <c r="F63" s="7">
        <f t="shared" si="0"/>
        <v>5.26</v>
      </c>
      <c r="G63" s="6">
        <f>ROUND(+Housekeeping!Q158,0)</f>
        <v>458226</v>
      </c>
      <c r="H63" s="6">
        <f>ROUND(+Housekeeping!V158,0)</f>
        <v>81045</v>
      </c>
      <c r="I63" s="7">
        <f t="shared" si="1"/>
        <v>5.65</v>
      </c>
      <c r="J63" s="7"/>
      <c r="K63" s="8">
        <f t="shared" si="2"/>
        <v>7.4099999999999999E-2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ROUND(+Housekeeping!Q59,0)</f>
        <v>633419</v>
      </c>
      <c r="E64" s="6">
        <f>ROUND(+Housekeeping!V59,0)</f>
        <v>76903</v>
      </c>
      <c r="F64" s="7">
        <f t="shared" si="0"/>
        <v>8.24</v>
      </c>
      <c r="G64" s="6">
        <f>ROUND(+Housekeeping!Q159,0)</f>
        <v>726803</v>
      </c>
      <c r="H64" s="6">
        <f>ROUND(+Housekeeping!V159,0)</f>
        <v>76903</v>
      </c>
      <c r="I64" s="7">
        <f t="shared" si="1"/>
        <v>9.4499999999999993</v>
      </c>
      <c r="J64" s="7"/>
      <c r="K64" s="8">
        <f t="shared" si="2"/>
        <v>0.14680000000000001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ROUND(+Housekeeping!Q60,0)</f>
        <v>340691</v>
      </c>
      <c r="E65" s="6">
        <f>ROUND(+Housekeeping!V60,0)</f>
        <v>88642</v>
      </c>
      <c r="F65" s="7">
        <f t="shared" si="0"/>
        <v>3.84</v>
      </c>
      <c r="G65" s="6">
        <f>ROUND(+Housekeeping!Q160,0)</f>
        <v>399863</v>
      </c>
      <c r="H65" s="6">
        <f>ROUND(+Housekeeping!V160,0)</f>
        <v>88642</v>
      </c>
      <c r="I65" s="7">
        <f t="shared" si="1"/>
        <v>4.51</v>
      </c>
      <c r="J65" s="7"/>
      <c r="K65" s="8">
        <f t="shared" si="2"/>
        <v>0.17449999999999999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ROUND(+Housekeeping!Q61,0)</f>
        <v>1544523</v>
      </c>
      <c r="E66" s="6">
        <f>ROUND(+Housekeeping!V61,0)</f>
        <v>116473</v>
      </c>
      <c r="F66" s="7">
        <f t="shared" si="0"/>
        <v>13.26</v>
      </c>
      <c r="G66" s="6">
        <f>ROUND(+Housekeeping!Q161,0)</f>
        <v>1618981</v>
      </c>
      <c r="H66" s="6">
        <f>ROUND(+Housekeeping!V161,0)</f>
        <v>132958</v>
      </c>
      <c r="I66" s="7">
        <f t="shared" si="1"/>
        <v>12.18</v>
      </c>
      <c r="J66" s="7"/>
      <c r="K66" s="8">
        <f t="shared" si="2"/>
        <v>-8.14E-2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ROUND(+Housekeeping!Q62,0)</f>
        <v>556239</v>
      </c>
      <c r="E67" s="6">
        <f>ROUND(+Housekeeping!V62,0)</f>
        <v>113245</v>
      </c>
      <c r="F67" s="7">
        <f t="shared" si="0"/>
        <v>4.91</v>
      </c>
      <c r="G67" s="6">
        <f>ROUND(+Housekeeping!Q162,0)</f>
        <v>453254</v>
      </c>
      <c r="H67" s="6">
        <f>ROUND(+Housekeeping!V162,0)</f>
        <v>113245</v>
      </c>
      <c r="I67" s="7">
        <f t="shared" si="1"/>
        <v>4</v>
      </c>
      <c r="J67" s="7"/>
      <c r="K67" s="8">
        <f t="shared" si="2"/>
        <v>-0.18529999999999999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ROUND(+Housekeeping!Q63,0)</f>
        <v>3277510</v>
      </c>
      <c r="E68" s="6">
        <f>ROUND(+Housekeeping!V63,0)</f>
        <v>1084533</v>
      </c>
      <c r="F68" s="7">
        <f t="shared" si="0"/>
        <v>3.02</v>
      </c>
      <c r="G68" s="6">
        <f>ROUND(+Housekeeping!Q163,0)</f>
        <v>6737634</v>
      </c>
      <c r="H68" s="6">
        <f>ROUND(+Housekeeping!V163,0)</f>
        <v>1122118</v>
      </c>
      <c r="I68" s="7">
        <f t="shared" si="1"/>
        <v>6</v>
      </c>
      <c r="J68" s="7"/>
      <c r="K68" s="8">
        <f t="shared" si="2"/>
        <v>0.98680000000000001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ROUND(+Housekeeping!Q64,0)</f>
        <v>1076364</v>
      </c>
      <c r="E69" s="6">
        <f>ROUND(+Housekeeping!V64,0)</f>
        <v>132034</v>
      </c>
      <c r="F69" s="7">
        <f t="shared" si="0"/>
        <v>8.15</v>
      </c>
      <c r="G69" s="6">
        <f>ROUND(+Housekeeping!Q164,0)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ROUND(+Housekeeping!Q65,0)</f>
        <v>830643</v>
      </c>
      <c r="E70" s="6">
        <f>ROUND(+Housekeeping!V65,0)</f>
        <v>135732</v>
      </c>
      <c r="F70" s="7">
        <f t="shared" si="0"/>
        <v>6.12</v>
      </c>
      <c r="G70" s="6">
        <f>ROUND(+Housekeeping!Q165,0)</f>
        <v>857770</v>
      </c>
      <c r="H70" s="6">
        <f>ROUND(+Housekeeping!V165,0)</f>
        <v>135732</v>
      </c>
      <c r="I70" s="7">
        <f t="shared" si="1"/>
        <v>6.32</v>
      </c>
      <c r="J70" s="7"/>
      <c r="K70" s="8">
        <f t="shared" si="2"/>
        <v>3.27E-2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ROUND(+Housekeeping!Q66,0)</f>
        <v>175088</v>
      </c>
      <c r="E71" s="6">
        <f>ROUND(+Housekeeping!V66,0)</f>
        <v>33061</v>
      </c>
      <c r="F71" s="7">
        <f t="shared" si="0"/>
        <v>5.3</v>
      </c>
      <c r="G71" s="6">
        <f>ROUND(+Housekeeping!Q166,0)</f>
        <v>163279</v>
      </c>
      <c r="H71" s="6">
        <f>ROUND(+Housekeeping!V166,0)</f>
        <v>33848</v>
      </c>
      <c r="I71" s="7">
        <f t="shared" si="1"/>
        <v>4.82</v>
      </c>
      <c r="J71" s="7"/>
      <c r="K71" s="8">
        <f t="shared" si="2"/>
        <v>-9.06E-2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ROUND(+Housekeeping!Q67,0)</f>
        <v>4729953</v>
      </c>
      <c r="E72" s="6">
        <f>ROUND(+Housekeeping!V67,0)</f>
        <v>670735</v>
      </c>
      <c r="F72" s="7">
        <f t="shared" si="0"/>
        <v>7.05</v>
      </c>
      <c r="G72" s="6">
        <f>ROUND(+Housekeeping!Q167,0)</f>
        <v>5001168</v>
      </c>
      <c r="H72" s="6">
        <f>ROUND(+Housekeeping!V167,0)</f>
        <v>670736</v>
      </c>
      <c r="I72" s="7">
        <f t="shared" si="1"/>
        <v>7.46</v>
      </c>
      <c r="J72" s="7"/>
      <c r="K72" s="8">
        <f t="shared" si="2"/>
        <v>5.8200000000000002E-2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ROUND(+Housekeeping!Q68,0)</f>
        <v>3703707</v>
      </c>
      <c r="E73" s="6">
        <f>ROUND(+Housekeeping!V68,0)</f>
        <v>538643</v>
      </c>
      <c r="F73" s="7">
        <f t="shared" si="0"/>
        <v>6.88</v>
      </c>
      <c r="G73" s="6">
        <f>ROUND(+Housekeeping!Q168,0)</f>
        <v>3707397</v>
      </c>
      <c r="H73" s="6">
        <f>ROUND(+Housekeeping!V168,0)</f>
        <v>549043</v>
      </c>
      <c r="I73" s="7">
        <f t="shared" si="1"/>
        <v>6.75</v>
      </c>
      <c r="J73" s="7"/>
      <c r="K73" s="8">
        <f t="shared" si="2"/>
        <v>-1.89E-2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ROUND(+Housekeeping!Q69,0)</f>
        <v>7094586</v>
      </c>
      <c r="E74" s="6">
        <f>ROUND(+Housekeeping!V69,0)</f>
        <v>1173625</v>
      </c>
      <c r="F74" s="7">
        <f t="shared" si="0"/>
        <v>6.05</v>
      </c>
      <c r="G74" s="6">
        <f>ROUND(+Housekeeping!Q169,0)</f>
        <v>7369607</v>
      </c>
      <c r="H74" s="6">
        <f>ROUND(+Housekeeping!V169,0)</f>
        <v>1181481</v>
      </c>
      <c r="I74" s="7">
        <f t="shared" si="1"/>
        <v>6.24</v>
      </c>
      <c r="J74" s="7"/>
      <c r="K74" s="8">
        <f t="shared" si="2"/>
        <v>3.1399999999999997E-2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ROUND(+Housekeeping!Q70,0)</f>
        <v>5403838</v>
      </c>
      <c r="E75" s="6">
        <f>ROUND(+Housekeeping!V70,0)</f>
        <v>680539</v>
      </c>
      <c r="F75" s="7">
        <f t="shared" ref="F75:F107" si="3">IF(D75=0,"",IF(E75=0,"",ROUND(D75/E75,2)))</f>
        <v>7.94</v>
      </c>
      <c r="G75" s="6">
        <f>ROUND(+Housekeeping!Q170,0)</f>
        <v>5699994</v>
      </c>
      <c r="H75" s="6">
        <f>ROUND(+Housekeeping!V170,0)</f>
        <v>680539</v>
      </c>
      <c r="I75" s="7">
        <f t="shared" ref="I75:I107" si="4">IF(G75=0,"",IF(H75=0,"",ROUND(G75/H75,2)))</f>
        <v>8.3800000000000008</v>
      </c>
      <c r="J75" s="7"/>
      <c r="K75" s="8">
        <f t="shared" ref="K75:K107" si="5">IF(D75=0,"",IF(E75=0,"",IF(G75=0,"",IF(H75=0,"",ROUND(I75/F75-1,4)))))</f>
        <v>5.5399999999999998E-2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ROUND(+Housekeeping!Q71,0)</f>
        <v>224387</v>
      </c>
      <c r="E76" s="6">
        <f>ROUND(+Housekeeping!V71,0)</f>
        <v>33081</v>
      </c>
      <c r="F76" s="7">
        <f t="shared" si="3"/>
        <v>6.78</v>
      </c>
      <c r="G76" s="6">
        <f>ROUND(+Housekeeping!Q171,0)</f>
        <v>193525</v>
      </c>
      <c r="H76" s="6">
        <f>ROUND(+Housekeeping!V171,0)</f>
        <v>33081</v>
      </c>
      <c r="I76" s="7">
        <f t="shared" si="4"/>
        <v>5.85</v>
      </c>
      <c r="J76" s="7"/>
      <c r="K76" s="8">
        <f t="shared" si="5"/>
        <v>-0.13719999999999999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ROUND(+Housekeeping!Q72,0)</f>
        <v>0</v>
      </c>
      <c r="E77" s="6">
        <f>ROUND(+Housekeeping!V72,0)</f>
        <v>0</v>
      </c>
      <c r="F77" s="7" t="str">
        <f t="shared" si="3"/>
        <v/>
      </c>
      <c r="G77" s="6">
        <f>ROUND(+Housekeeping!Q172,0)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ROUND(+Housekeeping!Q73,0)</f>
        <v>2373838</v>
      </c>
      <c r="E78" s="6">
        <f>ROUND(+Housekeeping!V73,0)</f>
        <v>450569</v>
      </c>
      <c r="F78" s="7">
        <f t="shared" si="3"/>
        <v>5.27</v>
      </c>
      <c r="G78" s="6">
        <f>ROUND(+Housekeeping!Q173,0)</f>
        <v>2448845</v>
      </c>
      <c r="H78" s="6">
        <f>ROUND(+Housekeeping!V173,0)</f>
        <v>450569</v>
      </c>
      <c r="I78" s="7">
        <f t="shared" si="4"/>
        <v>5.44</v>
      </c>
      <c r="J78" s="7"/>
      <c r="K78" s="8">
        <f t="shared" si="5"/>
        <v>3.2300000000000002E-2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ROUND(+Housekeeping!Q74,0)</f>
        <v>6278382</v>
      </c>
      <c r="E79" s="6">
        <f>ROUND(+Housekeeping!V74,0)</f>
        <v>831556</v>
      </c>
      <c r="F79" s="7">
        <f t="shared" si="3"/>
        <v>7.55</v>
      </c>
      <c r="G79" s="6">
        <f>ROUND(+Housekeeping!Q174,0)</f>
        <v>5945062</v>
      </c>
      <c r="H79" s="6">
        <f>ROUND(+Housekeeping!V174,0)</f>
        <v>831556</v>
      </c>
      <c r="I79" s="7">
        <f t="shared" si="4"/>
        <v>7.15</v>
      </c>
      <c r="J79" s="7"/>
      <c r="K79" s="8">
        <f t="shared" si="5"/>
        <v>-5.2999999999999999E-2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ROUND(+Housekeeping!Q75,0)</f>
        <v>553787</v>
      </c>
      <c r="E80" s="6">
        <f>ROUND(+Housekeeping!V75,0)</f>
        <v>110387</v>
      </c>
      <c r="F80" s="7">
        <f t="shared" si="3"/>
        <v>5.0199999999999996</v>
      </c>
      <c r="G80" s="6">
        <f>ROUND(+Housekeeping!Q175,0)</f>
        <v>561178</v>
      </c>
      <c r="H80" s="6">
        <f>ROUND(+Housekeeping!V175,0)</f>
        <v>110387</v>
      </c>
      <c r="I80" s="7">
        <f t="shared" si="4"/>
        <v>5.08</v>
      </c>
      <c r="J80" s="7"/>
      <c r="K80" s="8">
        <f t="shared" si="5"/>
        <v>1.2E-2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ROUND(+Housekeeping!Q76,0)</f>
        <v>358359</v>
      </c>
      <c r="E81" s="6">
        <f>ROUND(+Housekeeping!V76,0)</f>
        <v>78437</v>
      </c>
      <c r="F81" s="7">
        <f t="shared" si="3"/>
        <v>4.57</v>
      </c>
      <c r="G81" s="6">
        <f>ROUND(+Housekeeping!Q176,0)</f>
        <v>393165</v>
      </c>
      <c r="H81" s="6">
        <f>ROUND(+Housekeeping!V176,0)</f>
        <v>78437</v>
      </c>
      <c r="I81" s="7">
        <f t="shared" si="4"/>
        <v>5.01</v>
      </c>
      <c r="J81" s="7"/>
      <c r="K81" s="8">
        <f t="shared" si="5"/>
        <v>9.6299999999999997E-2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ROUND(+Housekeeping!Q77,0)</f>
        <v>0</v>
      </c>
      <c r="E82" s="6">
        <f>ROUND(+Housekeeping!V77,0)</f>
        <v>152822</v>
      </c>
      <c r="F82" s="7" t="str">
        <f t="shared" si="3"/>
        <v/>
      </c>
      <c r="G82" s="6">
        <f>ROUND(+Housekeeping!Q177,0)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ROUND(+Housekeeping!Q78,0)</f>
        <v>0</v>
      </c>
      <c r="E83" s="6">
        <f>ROUND(+Housekeeping!V78,0)</f>
        <v>584401</v>
      </c>
      <c r="F83" s="7" t="str">
        <f t="shared" si="3"/>
        <v/>
      </c>
      <c r="G83" s="6">
        <f>ROUND(+Housekeeping!Q178,0)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ROUND(+Housekeeping!Q79,0)</f>
        <v>1288376</v>
      </c>
      <c r="E84" s="6">
        <f>ROUND(+Housekeeping!V79,0)</f>
        <v>202602</v>
      </c>
      <c r="F84" s="7">
        <f t="shared" si="3"/>
        <v>6.36</v>
      </c>
      <c r="G84" s="6">
        <f>ROUND(+Housekeeping!Q179,0)</f>
        <v>1274990</v>
      </c>
      <c r="H84" s="6">
        <f>ROUND(+Housekeeping!V179,0)</f>
        <v>202602</v>
      </c>
      <c r="I84" s="7">
        <f t="shared" si="4"/>
        <v>6.29</v>
      </c>
      <c r="J84" s="7"/>
      <c r="K84" s="8">
        <f t="shared" si="5"/>
        <v>-1.0999999999999999E-2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ROUND(+Housekeeping!Q80,0)</f>
        <v>1215892</v>
      </c>
      <c r="E85" s="6">
        <f>ROUND(+Housekeeping!V80,0)</f>
        <v>186810</v>
      </c>
      <c r="F85" s="7">
        <f t="shared" si="3"/>
        <v>6.51</v>
      </c>
      <c r="G85" s="6">
        <f>ROUND(+Housekeeping!Q180,0)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ROUND(+Housekeeping!Q81,0)</f>
        <v>127167</v>
      </c>
      <c r="E86" s="6">
        <f>ROUND(+Housekeeping!V81,0)</f>
        <v>17178</v>
      </c>
      <c r="F86" s="7">
        <f t="shared" si="3"/>
        <v>7.4</v>
      </c>
      <c r="G86" s="6">
        <f>ROUND(+Housekeeping!Q181,0)</f>
        <v>306242</v>
      </c>
      <c r="H86" s="6">
        <f>ROUND(+Housekeeping!V181,0)</f>
        <v>61758</v>
      </c>
      <c r="I86" s="7">
        <f t="shared" si="4"/>
        <v>4.96</v>
      </c>
      <c r="J86" s="7"/>
      <c r="K86" s="8">
        <f t="shared" si="5"/>
        <v>-0.32969999999999999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ROUND(+Housekeeping!Q82,0)</f>
        <v>1496300</v>
      </c>
      <c r="E87" s="6">
        <f>ROUND(+Housekeeping!V82,0)</f>
        <v>174591</v>
      </c>
      <c r="F87" s="7">
        <f t="shared" si="3"/>
        <v>8.57</v>
      </c>
      <c r="G87" s="6">
        <f>ROUND(+Housekeeping!Q182,0)</f>
        <v>1562455</v>
      </c>
      <c r="H87" s="6">
        <f>ROUND(+Housekeeping!V182,0)</f>
        <v>136957</v>
      </c>
      <c r="I87" s="7">
        <f t="shared" si="4"/>
        <v>11.41</v>
      </c>
      <c r="J87" s="7"/>
      <c r="K87" s="8">
        <f t="shared" si="5"/>
        <v>0.33139999999999997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ROUND(+Housekeeping!Q83,0)</f>
        <v>593352</v>
      </c>
      <c r="E88" s="6">
        <f>ROUND(+Housekeeping!V83,0)</f>
        <v>115537</v>
      </c>
      <c r="F88" s="7">
        <f t="shared" si="3"/>
        <v>5.14</v>
      </c>
      <c r="G88" s="6">
        <f>ROUND(+Housekeeping!Q183,0)</f>
        <v>602419</v>
      </c>
      <c r="H88" s="6">
        <f>ROUND(+Housekeeping!V183,0)</f>
        <v>115537</v>
      </c>
      <c r="I88" s="7">
        <f t="shared" si="4"/>
        <v>5.21</v>
      </c>
      <c r="J88" s="7"/>
      <c r="K88" s="8">
        <f t="shared" si="5"/>
        <v>1.3599999999999999E-2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ROUND(+Housekeeping!Q84,0)</f>
        <v>286420</v>
      </c>
      <c r="E89" s="6">
        <f>ROUND(+Housekeeping!V84,0)</f>
        <v>677832</v>
      </c>
      <c r="F89" s="7">
        <f t="shared" si="3"/>
        <v>0.42</v>
      </c>
      <c r="G89" s="6">
        <f>ROUND(+Housekeeping!Q184,0)</f>
        <v>313983</v>
      </c>
      <c r="H89" s="6">
        <f>ROUND(+Housekeeping!V184,0)</f>
        <v>34699</v>
      </c>
      <c r="I89" s="7">
        <f t="shared" si="4"/>
        <v>9.0500000000000007</v>
      </c>
      <c r="J89" s="7"/>
      <c r="K89" s="8">
        <f t="shared" si="5"/>
        <v>20.547599999999999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ROUND(+Housekeeping!Q85,0)</f>
        <v>503652</v>
      </c>
      <c r="E90" s="6">
        <f>ROUND(+Housekeeping!V85,0)</f>
        <v>30692</v>
      </c>
      <c r="F90" s="7">
        <f t="shared" si="3"/>
        <v>16.41</v>
      </c>
      <c r="G90" s="6">
        <f>ROUND(+Housekeeping!Q185,0)</f>
        <v>560677</v>
      </c>
      <c r="H90" s="6">
        <f>ROUND(+Housekeeping!V185,0)</f>
        <v>30692</v>
      </c>
      <c r="I90" s="7">
        <f t="shared" si="4"/>
        <v>18.27</v>
      </c>
      <c r="J90" s="7"/>
      <c r="K90" s="8">
        <f t="shared" si="5"/>
        <v>0.1133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ROUND(+Housekeeping!Q86,0)</f>
        <v>1284284</v>
      </c>
      <c r="E91" s="6">
        <f>ROUND(+Housekeeping!V86,0)</f>
        <v>154589</v>
      </c>
      <c r="F91" s="7">
        <f t="shared" si="3"/>
        <v>8.31</v>
      </c>
      <c r="G91" s="6">
        <f>ROUND(+Housekeeping!Q186,0)</f>
        <v>1197248</v>
      </c>
      <c r="H91" s="6">
        <f>ROUND(+Housekeeping!V186,0)</f>
        <v>154589</v>
      </c>
      <c r="I91" s="7">
        <f t="shared" si="4"/>
        <v>7.74</v>
      </c>
      <c r="J91" s="7"/>
      <c r="K91" s="8">
        <f t="shared" si="5"/>
        <v>-6.8599999999999994E-2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ROUND(+Housekeeping!Q87,0)</f>
        <v>607499</v>
      </c>
      <c r="E92" s="6">
        <f>ROUND(+Housekeeping!V87,0)</f>
        <v>112246</v>
      </c>
      <c r="F92" s="7">
        <f t="shared" si="3"/>
        <v>5.41</v>
      </c>
      <c r="G92" s="6">
        <f>ROUND(+Housekeeping!Q187,0)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ROUND(+Housekeeping!Q88,0)</f>
        <v>320769</v>
      </c>
      <c r="E93" s="6">
        <f>ROUND(+Housekeeping!V88,0)</f>
        <v>67629</v>
      </c>
      <c r="F93" s="7">
        <f t="shared" si="3"/>
        <v>4.74</v>
      </c>
      <c r="G93" s="6">
        <f>ROUND(+Housekeeping!Q188,0)</f>
        <v>312718</v>
      </c>
      <c r="H93" s="6">
        <f>ROUND(+Housekeeping!V188,0)</f>
        <v>67629</v>
      </c>
      <c r="I93" s="7">
        <f t="shared" si="4"/>
        <v>4.62</v>
      </c>
      <c r="J93" s="7"/>
      <c r="K93" s="8">
        <f t="shared" si="5"/>
        <v>-2.53E-2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ROUND(+Housekeeping!Q89,0)</f>
        <v>2152298</v>
      </c>
      <c r="E94" s="6">
        <f>ROUND(+Housekeeping!V89,0)</f>
        <v>226761</v>
      </c>
      <c r="F94" s="7">
        <f t="shared" si="3"/>
        <v>9.49</v>
      </c>
      <c r="G94" s="6">
        <f>ROUND(+Housekeeping!Q189,0)</f>
        <v>2172525</v>
      </c>
      <c r="H94" s="6">
        <f>ROUND(+Housekeeping!V189,0)</f>
        <v>226761</v>
      </c>
      <c r="I94" s="7">
        <f t="shared" si="4"/>
        <v>9.58</v>
      </c>
      <c r="J94" s="7"/>
      <c r="K94" s="8">
        <f t="shared" si="5"/>
        <v>9.4999999999999998E-3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ROUND(+Housekeeping!Q90,0)</f>
        <v>164631</v>
      </c>
      <c r="E95" s="6">
        <f>ROUND(+Housekeeping!V90,0)</f>
        <v>8566</v>
      </c>
      <c r="F95" s="7">
        <f t="shared" si="3"/>
        <v>19.22</v>
      </c>
      <c r="G95" s="6">
        <f>ROUND(+Housekeeping!Q190,0)</f>
        <v>167716</v>
      </c>
      <c r="H95" s="6">
        <f>ROUND(+Housekeeping!V190,0)</f>
        <v>8566</v>
      </c>
      <c r="I95" s="7">
        <f t="shared" si="4"/>
        <v>19.579999999999998</v>
      </c>
      <c r="J95" s="7"/>
      <c r="K95" s="8">
        <f t="shared" si="5"/>
        <v>1.8700000000000001E-2</v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ROUND(+Housekeeping!Q91,0)</f>
        <v>0</v>
      </c>
      <c r="E96" s="6">
        <f>ROUND(+Housekeeping!V91,0)</f>
        <v>252577</v>
      </c>
      <c r="F96" s="7" t="str">
        <f t="shared" si="3"/>
        <v/>
      </c>
      <c r="G96" s="6">
        <f>ROUND(+Housekeeping!Q191,0)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ROUND(+Housekeeping!Q92,0)</f>
        <v>446729</v>
      </c>
      <c r="E97" s="6">
        <f>ROUND(+Housekeeping!V92,0)</f>
        <v>108665</v>
      </c>
      <c r="F97" s="7">
        <f t="shared" si="3"/>
        <v>4.1100000000000003</v>
      </c>
      <c r="G97" s="6">
        <f>ROUND(+Housekeeping!Q192,0)</f>
        <v>297050</v>
      </c>
      <c r="H97" s="6">
        <f>ROUND(+Housekeeping!V192,0)</f>
        <v>108665</v>
      </c>
      <c r="I97" s="7">
        <f t="shared" si="4"/>
        <v>2.73</v>
      </c>
      <c r="J97" s="7"/>
      <c r="K97" s="8">
        <f t="shared" si="5"/>
        <v>-0.33579999999999999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ROUND(+Housekeeping!Q93,0)</f>
        <v>562490</v>
      </c>
      <c r="E98" s="6">
        <f>ROUND(+Housekeeping!V93,0)</f>
        <v>136946</v>
      </c>
      <c r="F98" s="7">
        <f t="shared" si="3"/>
        <v>4.1100000000000003</v>
      </c>
      <c r="G98" s="6">
        <f>ROUND(+Housekeeping!Q193,0)</f>
        <v>545514</v>
      </c>
      <c r="H98" s="6">
        <f>ROUND(+Housekeeping!V193,0)</f>
        <v>138981</v>
      </c>
      <c r="I98" s="7">
        <f t="shared" si="4"/>
        <v>3.93</v>
      </c>
      <c r="J98" s="7"/>
      <c r="K98" s="8">
        <f t="shared" si="5"/>
        <v>-4.3799999999999999E-2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ROUND(+Housekeeping!Q94,0)</f>
        <v>1655677</v>
      </c>
      <c r="E99" s="6">
        <f>ROUND(+Housekeeping!V94,0)</f>
        <v>615820</v>
      </c>
      <c r="F99" s="7">
        <f t="shared" si="3"/>
        <v>2.69</v>
      </c>
      <c r="G99" s="6">
        <f>ROUND(+Housekeeping!Q194,0)</f>
        <v>1799738</v>
      </c>
      <c r="H99" s="6">
        <f>ROUND(+Housekeeping!V194,0)</f>
        <v>577416</v>
      </c>
      <c r="I99" s="7">
        <f t="shared" si="4"/>
        <v>3.12</v>
      </c>
      <c r="J99" s="7"/>
      <c r="K99" s="8">
        <f t="shared" si="5"/>
        <v>0.15989999999999999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ROUND(+Housekeeping!Q95,0)</f>
        <v>2341080</v>
      </c>
      <c r="E100" s="6">
        <f>ROUND(+Housekeeping!V95,0)</f>
        <v>563307</v>
      </c>
      <c r="F100" s="7">
        <f t="shared" si="3"/>
        <v>4.16</v>
      </c>
      <c r="G100" s="6">
        <f>ROUND(+Housekeeping!Q195,0)</f>
        <v>2369918</v>
      </c>
      <c r="H100" s="6">
        <f>ROUND(+Housekeeping!V195,0)</f>
        <v>563307</v>
      </c>
      <c r="I100" s="7">
        <f t="shared" si="4"/>
        <v>4.21</v>
      </c>
      <c r="J100" s="7"/>
      <c r="K100" s="8">
        <f t="shared" si="5"/>
        <v>1.2E-2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ROUND(+Housekeeping!Q96,0)</f>
        <v>1441938</v>
      </c>
      <c r="E101" s="6">
        <f>ROUND(+Housekeeping!V96,0)</f>
        <v>239691</v>
      </c>
      <c r="F101" s="7">
        <f t="shared" si="3"/>
        <v>6.02</v>
      </c>
      <c r="G101" s="6">
        <f>ROUND(+Housekeeping!Q196,0)</f>
        <v>1330485</v>
      </c>
      <c r="H101" s="6">
        <f>ROUND(+Housekeeping!V196,0)</f>
        <v>239691</v>
      </c>
      <c r="I101" s="7">
        <f t="shared" si="4"/>
        <v>5.55</v>
      </c>
      <c r="J101" s="7"/>
      <c r="K101" s="8">
        <f t="shared" si="5"/>
        <v>-7.8100000000000003E-2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ROUND(+Housekeeping!Q97,0)</f>
        <v>1170765</v>
      </c>
      <c r="E102" s="6">
        <f>ROUND(+Housekeeping!V97,0)</f>
        <v>383056</v>
      </c>
      <c r="F102" s="7">
        <f t="shared" si="3"/>
        <v>3.06</v>
      </c>
      <c r="G102" s="6">
        <f>ROUND(+Housekeeping!Q197,0)</f>
        <v>1864681</v>
      </c>
      <c r="H102" s="6">
        <f>ROUND(+Housekeeping!V197,0)</f>
        <v>383056</v>
      </c>
      <c r="I102" s="7">
        <f t="shared" si="4"/>
        <v>4.87</v>
      </c>
      <c r="J102" s="7"/>
      <c r="K102" s="8">
        <f t="shared" si="5"/>
        <v>0.59150000000000003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ROUND(+Housekeeping!Q98,0)</f>
        <v>1170765</v>
      </c>
      <c r="E103" s="6">
        <f>ROUND(+Housekeeping!V98,0)</f>
        <v>383056</v>
      </c>
      <c r="F103" s="7">
        <f t="shared" si="3"/>
        <v>3.06</v>
      </c>
      <c r="G103" s="6">
        <f>ROUND(+Housekeeping!Q198,0)</f>
        <v>110798</v>
      </c>
      <c r="H103" s="6">
        <f>ROUND(+Housekeeping!V198,0)</f>
        <v>32052</v>
      </c>
      <c r="I103" s="7">
        <f t="shared" si="4"/>
        <v>3.46</v>
      </c>
      <c r="J103" s="7"/>
      <c r="K103" s="8">
        <f t="shared" si="5"/>
        <v>0.13070000000000001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ROUND(+Housekeeping!Q99,0)</f>
        <v>174412</v>
      </c>
      <c r="E104" s="6">
        <f>ROUND(+Housekeeping!V99,0)</f>
        <v>45781</v>
      </c>
      <c r="F104" s="7">
        <f t="shared" si="3"/>
        <v>3.81</v>
      </c>
      <c r="G104" s="6">
        <f>ROUND(+Housekeeping!Q199,0)</f>
        <v>172319</v>
      </c>
      <c r="H104" s="6">
        <f>ROUND(+Housekeeping!V199,0)</f>
        <v>45781</v>
      </c>
      <c r="I104" s="7">
        <f t="shared" si="4"/>
        <v>3.76</v>
      </c>
      <c r="J104" s="7"/>
      <c r="K104" s="8">
        <f t="shared" si="5"/>
        <v>-1.3100000000000001E-2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ROUND(+Housekeeping!Q100,0)</f>
        <v>432439</v>
      </c>
      <c r="E105" s="6">
        <f>ROUND(+Housekeeping!V100,0)</f>
        <v>48770</v>
      </c>
      <c r="F105" s="7">
        <f t="shared" si="3"/>
        <v>8.8699999999999992</v>
      </c>
      <c r="G105" s="6">
        <f>ROUND(+Housekeeping!Q200,0)</f>
        <v>397674</v>
      </c>
      <c r="H105" s="6">
        <f>ROUND(+Housekeeping!V200,0)</f>
        <v>48770</v>
      </c>
      <c r="I105" s="7">
        <f t="shared" si="4"/>
        <v>8.15</v>
      </c>
      <c r="J105" s="7"/>
      <c r="K105" s="8">
        <f t="shared" si="5"/>
        <v>-8.1199999999999994E-2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ROUND(+Housekeeping!Q101,0)</f>
        <v>201088</v>
      </c>
      <c r="E106" s="6">
        <f>ROUND(+Housekeeping!V101,0)</f>
        <v>43400</v>
      </c>
      <c r="F106" s="7">
        <f t="shared" si="3"/>
        <v>4.63</v>
      </c>
      <c r="G106" s="6">
        <f>ROUND(+Housekeeping!Q201,0)</f>
        <v>214071</v>
      </c>
      <c r="H106" s="6">
        <f>ROUND(+Housekeeping!V201,0)</f>
        <v>43400</v>
      </c>
      <c r="I106" s="7">
        <f t="shared" si="4"/>
        <v>4.93</v>
      </c>
      <c r="J106" s="7"/>
      <c r="K106" s="8">
        <f t="shared" si="5"/>
        <v>6.4799999999999996E-2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ROUND(+Housekeeping!Q102,0)</f>
        <v>0</v>
      </c>
      <c r="E107" s="6">
        <f>ROUND(+Housekeeping!V102,0)</f>
        <v>0</v>
      </c>
      <c r="F107" s="7" t="str">
        <f t="shared" si="3"/>
        <v/>
      </c>
      <c r="G107" s="6">
        <f>ROUND(+Housekeeping!Q202,0)</f>
        <v>37716</v>
      </c>
      <c r="H107" s="6">
        <f>ROUND(+Housekeeping!V202,0)</f>
        <v>86109</v>
      </c>
      <c r="I107" s="7">
        <f t="shared" si="4"/>
        <v>0.44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1" sqref="E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77734375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23184</v>
      </c>
      <c r="E10" s="7">
        <f>ROUND(+Housekeeping!E5,2)</f>
        <v>176.91</v>
      </c>
      <c r="F10" s="7">
        <f>IF(D10=0,"",IF(E10=0,"",ROUND(D10/E10,2)))</f>
        <v>131.05000000000001</v>
      </c>
      <c r="G10" s="6">
        <f>ROUND(+Housekeeping!H105,0)</f>
        <v>2538555</v>
      </c>
      <c r="H10" s="7">
        <f>ROUND(+Housekeeping!E105,2)</f>
        <v>167.37</v>
      </c>
      <c r="I10" s="7">
        <f>IF(G10=0,"",IF(H10=0,"",ROUND(G10/H10,2)))</f>
        <v>15167.32</v>
      </c>
      <c r="J10" s="7"/>
      <c r="K10" s="8">
        <f>IF(D10=0,"",IF(E10=0,"",IF(G10=0,"",IF(H10=0,"",ROUND(I10/F10-1,4)))))</f>
        <v>114.73690000000001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959812</v>
      </c>
      <c r="E11" s="7">
        <f>ROUND(+Housekeeping!E6,2)</f>
        <v>54</v>
      </c>
      <c r="F11" s="7">
        <f t="shared" ref="F11:F74" si="0">IF(D11=0,"",IF(E11=0,"",ROUND(D11/E11,2)))</f>
        <v>17774.3</v>
      </c>
      <c r="G11" s="6">
        <f>ROUND(+Housekeeping!H106,0)</f>
        <v>676850</v>
      </c>
      <c r="H11" s="7">
        <f>ROUND(+Housekeeping!E106,2)</f>
        <v>45.95</v>
      </c>
      <c r="I11" s="7">
        <f t="shared" ref="I11:I74" si="1">IF(G11=0,"",IF(H11=0,"",ROUND(G11/H11,2)))</f>
        <v>14730.14</v>
      </c>
      <c r="J11" s="7"/>
      <c r="K11" s="8">
        <f t="shared" ref="K11:K74" si="2">IF(D11=0,"",IF(E11=0,"",IF(G11=0,"",IF(H11=0,"",ROUND(I11/F11-1,4)))))</f>
        <v>-0.17130000000000001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97037</v>
      </c>
      <c r="E12" s="7">
        <f>ROUND(+Housekeeping!E7,2)</f>
        <v>8.43</v>
      </c>
      <c r="F12" s="7">
        <f t="shared" si="0"/>
        <v>11510.91</v>
      </c>
      <c r="G12" s="6">
        <f>ROUND(+Housekeeping!H107,0)</f>
        <v>67831</v>
      </c>
      <c r="H12" s="7">
        <f>ROUND(+Housekeeping!E107,2)</f>
        <v>8.06</v>
      </c>
      <c r="I12" s="7">
        <f t="shared" si="1"/>
        <v>8415.76</v>
      </c>
      <c r="J12" s="7"/>
      <c r="K12" s="8">
        <f t="shared" si="2"/>
        <v>-0.26889999999999997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1171</v>
      </c>
      <c r="E13" s="7">
        <f>ROUND(+Housekeeping!E8,2)</f>
        <v>0</v>
      </c>
      <c r="F13" s="7" t="str">
        <f t="shared" si="0"/>
        <v/>
      </c>
      <c r="G13" s="6">
        <f>ROUND(+Housekeeping!H108,0)</f>
        <v>24387</v>
      </c>
      <c r="H13" s="7">
        <f>ROUND(+Housekeeping!E108,2)</f>
        <v>0.87</v>
      </c>
      <c r="I13" s="7">
        <f t="shared" si="1"/>
        <v>28031.03</v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898894</v>
      </c>
      <c r="E14" s="7">
        <f>ROUND(+Housekeeping!E9,2)</f>
        <v>87.97</v>
      </c>
      <c r="F14" s="7">
        <f t="shared" si="0"/>
        <v>10218.19</v>
      </c>
      <c r="G14" s="6">
        <f>ROUND(+Housekeeping!H109,0)</f>
        <v>1059148</v>
      </c>
      <c r="H14" s="7">
        <f>ROUND(+Housekeeping!E109,2)</f>
        <v>97.61</v>
      </c>
      <c r="I14" s="7">
        <f t="shared" si="1"/>
        <v>10850.81</v>
      </c>
      <c r="J14" s="7"/>
      <c r="K14" s="8">
        <f t="shared" si="2"/>
        <v>6.1899999999999997E-2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7">
        <f>ROUND(+Housekeeping!E10,2)</f>
        <v>0</v>
      </c>
      <c r="F15" s="7" t="str">
        <f t="shared" si="0"/>
        <v/>
      </c>
      <c r="G15" s="6">
        <f>ROUND(+Housekeeping!H110,0)</f>
        <v>0</v>
      </c>
      <c r="H15" s="7">
        <f>ROUND(+Housekeeping!E110,2)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139912</v>
      </c>
      <c r="E16" s="7">
        <f>ROUND(+Housekeeping!E11,2)</f>
        <v>11.78</v>
      </c>
      <c r="F16" s="7">
        <f t="shared" si="0"/>
        <v>11877.08</v>
      </c>
      <c r="G16" s="6">
        <f>ROUND(+Housekeeping!H111,0)</f>
        <v>131558</v>
      </c>
      <c r="H16" s="7">
        <f>ROUND(+Housekeeping!E111,2)</f>
        <v>10.86</v>
      </c>
      <c r="I16" s="7">
        <f t="shared" si="1"/>
        <v>12114</v>
      </c>
      <c r="J16" s="7"/>
      <c r="K16" s="8">
        <f t="shared" si="2"/>
        <v>1.9900000000000001E-2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187767</v>
      </c>
      <c r="E17" s="7">
        <f>ROUND(+Housekeeping!E12,2)</f>
        <v>21.42</v>
      </c>
      <c r="F17" s="7">
        <f t="shared" si="0"/>
        <v>8765.9699999999993</v>
      </c>
      <c r="G17" s="6">
        <f>ROUND(+Housekeeping!H112,0)</f>
        <v>174522</v>
      </c>
      <c r="H17" s="7">
        <f>ROUND(+Housekeeping!E112,2)</f>
        <v>18.3</v>
      </c>
      <c r="I17" s="7">
        <f t="shared" si="1"/>
        <v>9536.7199999999993</v>
      </c>
      <c r="J17" s="7"/>
      <c r="K17" s="8">
        <f t="shared" si="2"/>
        <v>8.7900000000000006E-2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17992</v>
      </c>
      <c r="E18" s="7">
        <f>ROUND(+Housekeeping!E13,2)</f>
        <v>2.91</v>
      </c>
      <c r="F18" s="7">
        <f t="shared" si="0"/>
        <v>6182.82</v>
      </c>
      <c r="G18" s="6">
        <f>ROUND(+Housekeeping!H113,0)</f>
        <v>18068</v>
      </c>
      <c r="H18" s="7">
        <f>ROUND(+Housekeeping!E113,2)</f>
        <v>2.81</v>
      </c>
      <c r="I18" s="7">
        <f t="shared" si="1"/>
        <v>6429.89</v>
      </c>
      <c r="J18" s="7"/>
      <c r="K18" s="8">
        <f t="shared" si="2"/>
        <v>0.04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875976</v>
      </c>
      <c r="E19" s="7">
        <f>ROUND(+Housekeeping!E14,2)</f>
        <v>57.64</v>
      </c>
      <c r="F19" s="7">
        <f t="shared" si="0"/>
        <v>15197.36</v>
      </c>
      <c r="G19" s="6">
        <f>ROUND(+Housekeeping!H114,0)</f>
        <v>891387</v>
      </c>
      <c r="H19" s="7">
        <f>ROUND(+Housekeeping!E114,2)</f>
        <v>52.96</v>
      </c>
      <c r="I19" s="7">
        <f t="shared" si="1"/>
        <v>16831.330000000002</v>
      </c>
      <c r="J19" s="7"/>
      <c r="K19" s="8">
        <f t="shared" si="2"/>
        <v>0.1075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2032604</v>
      </c>
      <c r="E20" s="7">
        <f>ROUND(+Housekeeping!E15,2)</f>
        <v>191.53</v>
      </c>
      <c r="F20" s="7">
        <f t="shared" si="0"/>
        <v>10612.46</v>
      </c>
      <c r="G20" s="6">
        <f>ROUND(+Housekeeping!H115,0)</f>
        <v>2294268</v>
      </c>
      <c r="H20" s="7">
        <f>ROUND(+Housekeeping!E115,2)</f>
        <v>189.02</v>
      </c>
      <c r="I20" s="7">
        <f t="shared" si="1"/>
        <v>12137.7</v>
      </c>
      <c r="J20" s="7"/>
      <c r="K20" s="8">
        <f t="shared" si="2"/>
        <v>0.14369999999999999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1470497</v>
      </c>
      <c r="E21" s="7">
        <f>ROUND(+Housekeeping!E16,2)</f>
        <v>106.88</v>
      </c>
      <c r="F21" s="7">
        <f t="shared" si="0"/>
        <v>13758.39</v>
      </c>
      <c r="G21" s="6">
        <f>ROUND(+Housekeeping!H116,0)</f>
        <v>1576860</v>
      </c>
      <c r="H21" s="7">
        <f>ROUND(+Housekeeping!E116,2)</f>
        <v>102.1</v>
      </c>
      <c r="I21" s="7">
        <f t="shared" si="1"/>
        <v>15444.27</v>
      </c>
      <c r="J21" s="7"/>
      <c r="K21" s="8">
        <f t="shared" si="2"/>
        <v>0.1225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234282</v>
      </c>
      <c r="E22" s="7">
        <f>ROUND(+Housekeeping!E17,2)</f>
        <v>17.12</v>
      </c>
      <c r="F22" s="7">
        <f t="shared" si="0"/>
        <v>13684.7</v>
      </c>
      <c r="G22" s="6">
        <f>ROUND(+Housekeeping!H117,0)</f>
        <v>187830</v>
      </c>
      <c r="H22" s="7">
        <f>ROUND(+Housekeeping!E117,2)</f>
        <v>13.01</v>
      </c>
      <c r="I22" s="7">
        <f t="shared" si="1"/>
        <v>14437.36</v>
      </c>
      <c r="J22" s="7"/>
      <c r="K22" s="8">
        <f t="shared" si="2"/>
        <v>5.5E-2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534141</v>
      </c>
      <c r="E23" s="7">
        <f>ROUND(+Housekeeping!E18,2)</f>
        <v>56.29</v>
      </c>
      <c r="F23" s="7">
        <f t="shared" si="0"/>
        <v>9489.09</v>
      </c>
      <c r="G23" s="6">
        <f>ROUND(+Housekeeping!H118,0)</f>
        <v>480958</v>
      </c>
      <c r="H23" s="7">
        <f>ROUND(+Housekeeping!E118,2)</f>
        <v>51.91</v>
      </c>
      <c r="I23" s="7">
        <f t="shared" si="1"/>
        <v>9265.23</v>
      </c>
      <c r="J23" s="7"/>
      <c r="K23" s="8">
        <f t="shared" si="2"/>
        <v>-2.3599999999999999E-2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258996</v>
      </c>
      <c r="E24" s="7">
        <f>ROUND(+Housekeeping!E19,2)</f>
        <v>27.15</v>
      </c>
      <c r="F24" s="7">
        <f t="shared" si="0"/>
        <v>9539.4500000000007</v>
      </c>
      <c r="G24" s="6">
        <f>ROUND(+Housekeeping!H119,0)</f>
        <v>265542</v>
      </c>
      <c r="H24" s="7">
        <f>ROUND(+Housekeeping!E119,2)</f>
        <v>27</v>
      </c>
      <c r="I24" s="7">
        <f t="shared" si="1"/>
        <v>9834.89</v>
      </c>
      <c r="J24" s="7"/>
      <c r="K24" s="8">
        <f t="shared" si="2"/>
        <v>3.1E-2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280158</v>
      </c>
      <c r="E25" s="7">
        <f>ROUND(+Housekeeping!E20,2)</f>
        <v>34.200000000000003</v>
      </c>
      <c r="F25" s="7">
        <f t="shared" si="0"/>
        <v>8191.75</v>
      </c>
      <c r="G25" s="6">
        <f>ROUND(+Housekeeping!H120,0)</f>
        <v>290966</v>
      </c>
      <c r="H25" s="7">
        <f>ROUND(+Housekeeping!E120,2)</f>
        <v>36</v>
      </c>
      <c r="I25" s="7">
        <f t="shared" si="1"/>
        <v>8082.39</v>
      </c>
      <c r="J25" s="7"/>
      <c r="K25" s="8">
        <f t="shared" si="2"/>
        <v>-1.34E-2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ROUND(+Housekeeping!H21,0)</f>
        <v>0</v>
      </c>
      <c r="E26" s="7">
        <f>ROUND(+Housekeeping!E21,2)</f>
        <v>0</v>
      </c>
      <c r="F26" s="7" t="str">
        <f t="shared" si="0"/>
        <v/>
      </c>
      <c r="G26" s="6">
        <f>ROUND(+Housekeeping!H121,0)</f>
        <v>0</v>
      </c>
      <c r="H26" s="7">
        <f>ROUND(+Housekeeping!E121,2)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ROUND(+Housekeeping!H22,0)</f>
        <v>75980</v>
      </c>
      <c r="E27" s="7">
        <f>ROUND(+Housekeeping!E22,2)</f>
        <v>10.050000000000001</v>
      </c>
      <c r="F27" s="7">
        <f t="shared" si="0"/>
        <v>7560.2</v>
      </c>
      <c r="G27" s="6">
        <f>ROUND(+Housekeeping!H122,0)</f>
        <v>75018</v>
      </c>
      <c r="H27" s="7">
        <f>ROUND(+Housekeeping!E122,2)</f>
        <v>9.41</v>
      </c>
      <c r="I27" s="7">
        <f t="shared" si="1"/>
        <v>7972.16</v>
      </c>
      <c r="J27" s="7"/>
      <c r="K27" s="8">
        <f t="shared" si="2"/>
        <v>5.45E-2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ROUND(+Housekeeping!H23,0)</f>
        <v>68169</v>
      </c>
      <c r="E28" s="7">
        <f>ROUND(+Housekeeping!E23,2)</f>
        <v>7.84</v>
      </c>
      <c r="F28" s="7">
        <f t="shared" si="0"/>
        <v>8695.0300000000007</v>
      </c>
      <c r="G28" s="6">
        <f>ROUND(+Housekeeping!H123,0)</f>
        <v>57451</v>
      </c>
      <c r="H28" s="7">
        <f>ROUND(+Housekeeping!E123,2)</f>
        <v>7.76</v>
      </c>
      <c r="I28" s="7">
        <f t="shared" si="1"/>
        <v>7403.48</v>
      </c>
      <c r="J28" s="7"/>
      <c r="K28" s="8">
        <f t="shared" si="2"/>
        <v>-0.14849999999999999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ROUND(+Housekeeping!H24,0)</f>
        <v>232964</v>
      </c>
      <c r="E29" s="7">
        <f>ROUND(+Housekeeping!E24,2)</f>
        <v>28.29</v>
      </c>
      <c r="F29" s="7">
        <f t="shared" si="0"/>
        <v>8234.85</v>
      </c>
      <c r="G29" s="6">
        <f>ROUND(+Housekeeping!H124,0)</f>
        <v>449151</v>
      </c>
      <c r="H29" s="7">
        <f>ROUND(+Housekeeping!E124,2)</f>
        <v>30.38</v>
      </c>
      <c r="I29" s="7">
        <f t="shared" si="1"/>
        <v>14784.43</v>
      </c>
      <c r="J29" s="7"/>
      <c r="K29" s="8">
        <f t="shared" si="2"/>
        <v>0.79530000000000001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ROUND(+Housekeeping!H25,0)</f>
        <v>0</v>
      </c>
      <c r="E30" s="7">
        <f>ROUND(+Housekeeping!E25,2)</f>
        <v>0</v>
      </c>
      <c r="F30" s="7" t="str">
        <f t="shared" si="0"/>
        <v/>
      </c>
      <c r="G30" s="6">
        <f>ROUND(+Housekeeping!H125,0)</f>
        <v>0</v>
      </c>
      <c r="H30" s="7">
        <f>ROUND(+Housekeeping!E125,2)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ROUND(+Housekeeping!H26,0)</f>
        <v>33213</v>
      </c>
      <c r="E31" s="7">
        <f>ROUND(+Housekeeping!E26,2)</f>
        <v>2.4</v>
      </c>
      <c r="F31" s="7">
        <f t="shared" si="0"/>
        <v>13838.75</v>
      </c>
      <c r="G31" s="6">
        <f>ROUND(+Housekeeping!H126,0)</f>
        <v>27819</v>
      </c>
      <c r="H31" s="7">
        <f>ROUND(+Housekeeping!E126,2)</f>
        <v>2.48</v>
      </c>
      <c r="I31" s="7">
        <f t="shared" si="1"/>
        <v>11217.34</v>
      </c>
      <c r="J31" s="7"/>
      <c r="K31" s="8">
        <f t="shared" si="2"/>
        <v>-0.18940000000000001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ROUND(+Housekeeping!H27,0)</f>
        <v>524004</v>
      </c>
      <c r="E32" s="7">
        <f>ROUND(+Housekeeping!E27,2)</f>
        <v>72.55</v>
      </c>
      <c r="F32" s="7">
        <f t="shared" si="0"/>
        <v>7222.66</v>
      </c>
      <c r="G32" s="6">
        <f>ROUND(+Housekeeping!H127,0)</f>
        <v>595849</v>
      </c>
      <c r="H32" s="7">
        <f>ROUND(+Housekeeping!E127,2)</f>
        <v>74.930000000000007</v>
      </c>
      <c r="I32" s="7">
        <f t="shared" si="1"/>
        <v>7952.08</v>
      </c>
      <c r="J32" s="7"/>
      <c r="K32" s="8">
        <f t="shared" si="2"/>
        <v>0.10100000000000001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ROUND(+Housekeeping!H28,0)</f>
        <v>425520</v>
      </c>
      <c r="E33" s="7">
        <f>ROUND(+Housekeeping!E28,2)</f>
        <v>27.88</v>
      </c>
      <c r="F33" s="7">
        <f t="shared" si="0"/>
        <v>15262.55</v>
      </c>
      <c r="G33" s="6">
        <f>ROUND(+Housekeeping!H128,0)</f>
        <v>387816</v>
      </c>
      <c r="H33" s="7">
        <f>ROUND(+Housekeeping!E128,2)</f>
        <v>27</v>
      </c>
      <c r="I33" s="7">
        <f t="shared" si="1"/>
        <v>14363.56</v>
      </c>
      <c r="J33" s="7"/>
      <c r="K33" s="8">
        <f t="shared" si="2"/>
        <v>-5.8900000000000001E-2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ROUND(+Housekeeping!H29,0)</f>
        <v>224910</v>
      </c>
      <c r="E34" s="7">
        <f>ROUND(+Housekeeping!E29,2)</f>
        <v>26.76</v>
      </c>
      <c r="F34" s="7">
        <f t="shared" si="0"/>
        <v>8404.7099999999991</v>
      </c>
      <c r="G34" s="6">
        <f>ROUND(+Housekeeping!H129,0)</f>
        <v>227784</v>
      </c>
      <c r="H34" s="7">
        <f>ROUND(+Housekeeping!E129,2)</f>
        <v>26.93</v>
      </c>
      <c r="I34" s="7">
        <f t="shared" si="1"/>
        <v>8458.3700000000008</v>
      </c>
      <c r="J34" s="7"/>
      <c r="K34" s="8">
        <f t="shared" si="2"/>
        <v>6.4000000000000003E-3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ROUND(+Housekeeping!H30,0)</f>
        <v>0</v>
      </c>
      <c r="E35" s="7">
        <f>ROUND(+Housekeeping!E30,2)</f>
        <v>0</v>
      </c>
      <c r="F35" s="7" t="str">
        <f t="shared" si="0"/>
        <v/>
      </c>
      <c r="G35" s="6">
        <f>ROUND(+Housekeeping!H130,0)</f>
        <v>123635</v>
      </c>
      <c r="H35" s="7">
        <f>ROUND(+Housekeeping!E130,2)</f>
        <v>6.36</v>
      </c>
      <c r="I35" s="7">
        <f t="shared" si="1"/>
        <v>19439.47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ROUND(+Housekeeping!H31,0)</f>
        <v>12905</v>
      </c>
      <c r="E36" s="7">
        <f>ROUND(+Housekeeping!E31,2)</f>
        <v>2.57</v>
      </c>
      <c r="F36" s="7">
        <f t="shared" si="0"/>
        <v>5021.3999999999996</v>
      </c>
      <c r="G36" s="6">
        <f>ROUND(+Housekeeping!H131,0)</f>
        <v>14397</v>
      </c>
      <c r="H36" s="7">
        <f>ROUND(+Housekeeping!E131,2)</f>
        <v>2.65</v>
      </c>
      <c r="I36" s="7">
        <f t="shared" si="1"/>
        <v>5432.83</v>
      </c>
      <c r="J36" s="7"/>
      <c r="K36" s="8">
        <f t="shared" si="2"/>
        <v>8.1900000000000001E-2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ROUND(+Housekeeping!H32,0)</f>
        <v>1247655</v>
      </c>
      <c r="E37" s="7">
        <f>ROUND(+Housekeeping!E32,2)</f>
        <v>73.13</v>
      </c>
      <c r="F37" s="7">
        <f t="shared" si="0"/>
        <v>17060.78</v>
      </c>
      <c r="G37" s="6">
        <f>ROUND(+Housekeeping!H132,0)</f>
        <v>1204928</v>
      </c>
      <c r="H37" s="7">
        <f>ROUND(+Housekeeping!E132,2)</f>
        <v>81.78</v>
      </c>
      <c r="I37" s="7">
        <f t="shared" si="1"/>
        <v>14733.77</v>
      </c>
      <c r="J37" s="7"/>
      <c r="K37" s="8">
        <f t="shared" si="2"/>
        <v>-0.13639999999999999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ROUND(+Housekeeping!H33,0)</f>
        <v>41946</v>
      </c>
      <c r="E38" s="7">
        <f>ROUND(+Housekeeping!E33,2)</f>
        <v>4.32</v>
      </c>
      <c r="F38" s="7">
        <f t="shared" si="0"/>
        <v>9709.7199999999993</v>
      </c>
      <c r="G38" s="6">
        <f>ROUND(+Housekeeping!H133,0)</f>
        <v>34252</v>
      </c>
      <c r="H38" s="7">
        <f>ROUND(+Housekeeping!E133,2)</f>
        <v>4</v>
      </c>
      <c r="I38" s="7">
        <f t="shared" si="1"/>
        <v>8563</v>
      </c>
      <c r="J38" s="7"/>
      <c r="K38" s="8">
        <f t="shared" si="2"/>
        <v>-0.1181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ROUND(+Housekeeping!H34,0)</f>
        <v>2055339</v>
      </c>
      <c r="E39" s="7">
        <f>ROUND(+Housekeeping!E34,2)</f>
        <v>128.21</v>
      </c>
      <c r="F39" s="7">
        <f t="shared" si="0"/>
        <v>16031.04</v>
      </c>
      <c r="G39" s="6">
        <f>ROUND(+Housekeeping!H134,0)</f>
        <v>1901876</v>
      </c>
      <c r="H39" s="7">
        <f>ROUND(+Housekeeping!E134,2)</f>
        <v>130.53</v>
      </c>
      <c r="I39" s="7">
        <f t="shared" si="1"/>
        <v>14570.41</v>
      </c>
      <c r="J39" s="7"/>
      <c r="K39" s="8">
        <f t="shared" si="2"/>
        <v>-9.11E-2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ROUND(+Housekeeping!H35,0)</f>
        <v>167372</v>
      </c>
      <c r="E40" s="7">
        <f>ROUND(+Housekeeping!E35,2)</f>
        <v>19.28</v>
      </c>
      <c r="F40" s="7">
        <f t="shared" si="0"/>
        <v>8681.1200000000008</v>
      </c>
      <c r="G40" s="6">
        <f>ROUND(+Housekeeping!H135,0)</f>
        <v>168645</v>
      </c>
      <c r="H40" s="7">
        <f>ROUND(+Housekeeping!E135,2)</f>
        <v>19.190000000000001</v>
      </c>
      <c r="I40" s="7">
        <f t="shared" si="1"/>
        <v>8788.17</v>
      </c>
      <c r="J40" s="7"/>
      <c r="K40" s="8">
        <f t="shared" si="2"/>
        <v>1.23E-2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ROUND(+Housekeeping!H36,0)</f>
        <v>41308</v>
      </c>
      <c r="E41" s="7">
        <f>ROUND(+Housekeeping!E36,2)</f>
        <v>5.91</v>
      </c>
      <c r="F41" s="7">
        <f t="shared" si="0"/>
        <v>6989.51</v>
      </c>
      <c r="G41" s="6">
        <f>ROUND(+Housekeeping!H136,0)</f>
        <v>52071</v>
      </c>
      <c r="H41" s="7">
        <f>ROUND(+Housekeeping!E136,2)</f>
        <v>6.32</v>
      </c>
      <c r="I41" s="7">
        <f t="shared" si="1"/>
        <v>8239.08</v>
      </c>
      <c r="J41" s="7"/>
      <c r="K41" s="8">
        <f t="shared" si="2"/>
        <v>0.17879999999999999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ROUND(+Housekeeping!H37,0)</f>
        <v>213772</v>
      </c>
      <c r="E42" s="7">
        <f>ROUND(+Housekeeping!E37,2)</f>
        <v>25.6</v>
      </c>
      <c r="F42" s="7">
        <f t="shared" si="0"/>
        <v>8350.4699999999993</v>
      </c>
      <c r="G42" s="6">
        <f>ROUND(+Housekeeping!H137,0)</f>
        <v>183501</v>
      </c>
      <c r="H42" s="7">
        <f>ROUND(+Housekeeping!E137,2)</f>
        <v>24.2</v>
      </c>
      <c r="I42" s="7">
        <f t="shared" si="1"/>
        <v>7582.69</v>
      </c>
      <c r="J42" s="7"/>
      <c r="K42" s="8">
        <f t="shared" si="2"/>
        <v>-9.1899999999999996E-2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ROUND(+Housekeeping!H38,0)</f>
        <v>0</v>
      </c>
      <c r="E43" s="7">
        <f>ROUND(+Housekeeping!E38,2)</f>
        <v>0</v>
      </c>
      <c r="F43" s="7" t="str">
        <f t="shared" si="0"/>
        <v/>
      </c>
      <c r="G43" s="6">
        <f>ROUND(+Housekeeping!H138,0)</f>
        <v>0</v>
      </c>
      <c r="H43" s="7">
        <f>ROUND(+Housekeeping!E138,2)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ROUND(+Housekeeping!H39,0)</f>
        <v>83925</v>
      </c>
      <c r="E44" s="7">
        <f>ROUND(+Housekeeping!E39,2)</f>
        <v>12.07</v>
      </c>
      <c r="F44" s="7">
        <f t="shared" si="0"/>
        <v>6953.19</v>
      </c>
      <c r="G44" s="6">
        <f>ROUND(+Housekeeping!H139,0)</f>
        <v>93192</v>
      </c>
      <c r="H44" s="7">
        <f>ROUND(+Housekeeping!E139,2)</f>
        <v>13.46</v>
      </c>
      <c r="I44" s="7">
        <f t="shared" si="1"/>
        <v>6923.63</v>
      </c>
      <c r="J44" s="7"/>
      <c r="K44" s="8">
        <f t="shared" si="2"/>
        <v>-4.3E-3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ROUND(+Housekeeping!H40,0)</f>
        <v>81652</v>
      </c>
      <c r="E45" s="7">
        <f>ROUND(+Housekeeping!E40,2)</f>
        <v>9.92</v>
      </c>
      <c r="F45" s="7">
        <f t="shared" si="0"/>
        <v>8231.0499999999993</v>
      </c>
      <c r="G45" s="6">
        <f>ROUND(+Housekeeping!H140,0)</f>
        <v>72922</v>
      </c>
      <c r="H45" s="7">
        <f>ROUND(+Housekeeping!E140,2)</f>
        <v>11.63</v>
      </c>
      <c r="I45" s="7">
        <f t="shared" si="1"/>
        <v>6270.16</v>
      </c>
      <c r="J45" s="7"/>
      <c r="K45" s="8">
        <f t="shared" si="2"/>
        <v>-0.2382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ROUND(+Housekeeping!H41,0)</f>
        <v>91908</v>
      </c>
      <c r="E46" s="7">
        <f>ROUND(+Housekeeping!E41,2)</f>
        <v>13.76</v>
      </c>
      <c r="F46" s="7">
        <f t="shared" si="0"/>
        <v>6679.36</v>
      </c>
      <c r="G46" s="6">
        <f>ROUND(+Housekeeping!H141,0)</f>
        <v>83882</v>
      </c>
      <c r="H46" s="7">
        <f>ROUND(+Housekeeping!E141,2)</f>
        <v>14.29</v>
      </c>
      <c r="I46" s="7">
        <f t="shared" si="1"/>
        <v>5869.98</v>
      </c>
      <c r="J46" s="7"/>
      <c r="K46" s="8">
        <f t="shared" si="2"/>
        <v>-0.1212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ROUND(+Housekeeping!H42,0)</f>
        <v>10447</v>
      </c>
      <c r="E47" s="7">
        <f>ROUND(+Housekeeping!E42,2)</f>
        <v>1.96</v>
      </c>
      <c r="F47" s="7">
        <f t="shared" si="0"/>
        <v>5330.1</v>
      </c>
      <c r="G47" s="6">
        <f>ROUND(+Housekeeping!H142,0)</f>
        <v>7307</v>
      </c>
      <c r="H47" s="7">
        <f>ROUND(+Housekeeping!E142,2)</f>
        <v>1.34</v>
      </c>
      <c r="I47" s="7">
        <f t="shared" si="1"/>
        <v>5452.99</v>
      </c>
      <c r="J47" s="7"/>
      <c r="K47" s="8">
        <f t="shared" si="2"/>
        <v>2.3099999999999999E-2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ROUND(+Housekeeping!H43,0)</f>
        <v>0</v>
      </c>
      <c r="E48" s="7">
        <f>ROUND(+Housekeeping!E43,2)</f>
        <v>0</v>
      </c>
      <c r="F48" s="7" t="str">
        <f t="shared" si="0"/>
        <v/>
      </c>
      <c r="G48" s="6">
        <f>ROUND(+Housekeeping!H143,0)</f>
        <v>0</v>
      </c>
      <c r="H48" s="7">
        <f>ROUND(+Housekeeping!E143,2)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ROUND(+Housekeeping!H44,0)</f>
        <v>511918</v>
      </c>
      <c r="E49" s="7">
        <f>ROUND(+Housekeeping!E44,2)</f>
        <v>45.51</v>
      </c>
      <c r="F49" s="7">
        <f t="shared" si="0"/>
        <v>11248.47</v>
      </c>
      <c r="G49" s="6">
        <f>ROUND(+Housekeeping!H144,0)</f>
        <v>289984</v>
      </c>
      <c r="H49" s="7">
        <f>ROUND(+Housekeeping!E144,2)</f>
        <v>45.96</v>
      </c>
      <c r="I49" s="7">
        <f t="shared" si="1"/>
        <v>6309.49</v>
      </c>
      <c r="J49" s="7"/>
      <c r="K49" s="8">
        <f t="shared" si="2"/>
        <v>-0.43909999999999999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ROUND(+Housekeeping!H45,0)</f>
        <v>1473072</v>
      </c>
      <c r="E50" s="7">
        <f>ROUND(+Housekeeping!E45,2)</f>
        <v>156.91999999999999</v>
      </c>
      <c r="F50" s="7">
        <f t="shared" si="0"/>
        <v>9387.41</v>
      </c>
      <c r="G50" s="6">
        <f>ROUND(+Housekeeping!H145,0)</f>
        <v>1774430</v>
      </c>
      <c r="H50" s="7">
        <f>ROUND(+Housekeeping!E145,2)</f>
        <v>168.95</v>
      </c>
      <c r="I50" s="7">
        <f t="shared" si="1"/>
        <v>10502.69</v>
      </c>
      <c r="J50" s="7"/>
      <c r="K50" s="8">
        <f t="shared" si="2"/>
        <v>0.1188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ROUND(+Housekeeping!H46,0)</f>
        <v>23087</v>
      </c>
      <c r="E51" s="7">
        <f>ROUND(+Housekeeping!E46,2)</f>
        <v>3.85</v>
      </c>
      <c r="F51" s="7">
        <f t="shared" si="0"/>
        <v>5996.62</v>
      </c>
      <c r="G51" s="6">
        <f>ROUND(+Housekeeping!H146,0)</f>
        <v>0</v>
      </c>
      <c r="H51" s="7">
        <f>ROUND(+Housekeeping!E146,2)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ROUND(+Housekeeping!H47,0)</f>
        <v>543730</v>
      </c>
      <c r="E52" s="7">
        <f>ROUND(+Housekeeping!E47,2)</f>
        <v>56.2</v>
      </c>
      <c r="F52" s="7">
        <f t="shared" si="0"/>
        <v>9674.91</v>
      </c>
      <c r="G52" s="6">
        <f>ROUND(+Housekeeping!H147,0)</f>
        <v>580166</v>
      </c>
      <c r="H52" s="7">
        <f>ROUND(+Housekeeping!E147,2)</f>
        <v>57.63</v>
      </c>
      <c r="I52" s="7">
        <f t="shared" si="1"/>
        <v>10067.08</v>
      </c>
      <c r="J52" s="7"/>
      <c r="K52" s="8">
        <f t="shared" si="2"/>
        <v>4.0500000000000001E-2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ROUND(+Housekeeping!H48,0)</f>
        <v>832680</v>
      </c>
      <c r="E53" s="7">
        <f>ROUND(+Housekeeping!E48,2)</f>
        <v>72.77</v>
      </c>
      <c r="F53" s="7">
        <f t="shared" si="0"/>
        <v>11442.63</v>
      </c>
      <c r="G53" s="6">
        <f>ROUND(+Housekeeping!H148,0)</f>
        <v>837714</v>
      </c>
      <c r="H53" s="7">
        <f>ROUND(+Housekeeping!E148,2)</f>
        <v>67.7</v>
      </c>
      <c r="I53" s="7">
        <f t="shared" si="1"/>
        <v>12373.91</v>
      </c>
      <c r="J53" s="7"/>
      <c r="K53" s="8">
        <f t="shared" si="2"/>
        <v>8.14E-2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ROUND(+Housekeeping!H49,0)</f>
        <v>377814</v>
      </c>
      <c r="E54" s="7">
        <f>ROUND(+Housekeeping!E49,2)</f>
        <v>29.73</v>
      </c>
      <c r="F54" s="7">
        <f t="shared" si="0"/>
        <v>12708.17</v>
      </c>
      <c r="G54" s="6">
        <f>ROUND(+Housekeeping!H149,0)</f>
        <v>413638</v>
      </c>
      <c r="H54" s="7">
        <f>ROUND(+Housekeeping!E149,2)</f>
        <v>29.12</v>
      </c>
      <c r="I54" s="7">
        <f t="shared" si="1"/>
        <v>14204.6</v>
      </c>
      <c r="J54" s="7"/>
      <c r="K54" s="8">
        <f t="shared" si="2"/>
        <v>0.1178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ROUND(+Housekeeping!H50,0)</f>
        <v>354504</v>
      </c>
      <c r="E55" s="7">
        <f>ROUND(+Housekeeping!E50,2)</f>
        <v>29.95</v>
      </c>
      <c r="F55" s="7">
        <f t="shared" si="0"/>
        <v>11836.53</v>
      </c>
      <c r="G55" s="6">
        <f>ROUND(+Housekeeping!H150,0)</f>
        <v>371485</v>
      </c>
      <c r="H55" s="7">
        <f>ROUND(+Housekeeping!E150,2)</f>
        <v>29.26</v>
      </c>
      <c r="I55" s="7">
        <f t="shared" si="1"/>
        <v>12696</v>
      </c>
      <c r="J55" s="7"/>
      <c r="K55" s="8">
        <f t="shared" si="2"/>
        <v>7.2599999999999998E-2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ROUND(+Housekeeping!H51,0)</f>
        <v>103344</v>
      </c>
      <c r="E56" s="7">
        <f>ROUND(+Housekeeping!E51,2)</f>
        <v>7.67</v>
      </c>
      <c r="F56" s="7">
        <f t="shared" si="0"/>
        <v>13473.79</v>
      </c>
      <c r="G56" s="6">
        <f>ROUND(+Housekeeping!H151,0)</f>
        <v>89716</v>
      </c>
      <c r="H56" s="7">
        <f>ROUND(+Housekeeping!E151,2)</f>
        <v>6.75</v>
      </c>
      <c r="I56" s="7">
        <f t="shared" si="1"/>
        <v>13291.26</v>
      </c>
      <c r="J56" s="7"/>
      <c r="K56" s="8">
        <f t="shared" si="2"/>
        <v>-1.35E-2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ROUND(+Housekeeping!H52,0)</f>
        <v>369416</v>
      </c>
      <c r="E57" s="7">
        <f>ROUND(+Housekeeping!E52,2)</f>
        <v>37.03</v>
      </c>
      <c r="F57" s="7">
        <f t="shared" si="0"/>
        <v>9976.1299999999992</v>
      </c>
      <c r="G57" s="6">
        <f>ROUND(+Housekeeping!H152,0)</f>
        <v>480283</v>
      </c>
      <c r="H57" s="7">
        <f>ROUND(+Housekeeping!E152,2)</f>
        <v>36.340000000000003</v>
      </c>
      <c r="I57" s="7">
        <f t="shared" si="1"/>
        <v>13216.37</v>
      </c>
      <c r="J57" s="7"/>
      <c r="K57" s="8">
        <f t="shared" si="2"/>
        <v>0.32479999999999998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ROUND(+Housekeeping!H53,0)</f>
        <v>363658</v>
      </c>
      <c r="E58" s="7">
        <f>ROUND(+Housekeeping!E53,2)</f>
        <v>30.37</v>
      </c>
      <c r="F58" s="7">
        <f t="shared" si="0"/>
        <v>11974.25</v>
      </c>
      <c r="G58" s="6">
        <f>ROUND(+Housekeeping!H153,0)</f>
        <v>362261</v>
      </c>
      <c r="H58" s="7">
        <f>ROUND(+Housekeeping!E153,2)</f>
        <v>31.02</v>
      </c>
      <c r="I58" s="7">
        <f t="shared" si="1"/>
        <v>11678.3</v>
      </c>
      <c r="J58" s="7"/>
      <c r="K58" s="8">
        <f t="shared" si="2"/>
        <v>-2.47E-2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ROUND(+Housekeeping!H54,0)</f>
        <v>138126</v>
      </c>
      <c r="E59" s="7">
        <f>ROUND(+Housekeeping!E54,2)</f>
        <v>20</v>
      </c>
      <c r="F59" s="7">
        <f t="shared" si="0"/>
        <v>6906.3</v>
      </c>
      <c r="G59" s="6">
        <f>ROUND(+Housekeeping!H154,0)</f>
        <v>135309</v>
      </c>
      <c r="H59" s="7">
        <f>ROUND(+Housekeeping!E154,2)</f>
        <v>19.59</v>
      </c>
      <c r="I59" s="7">
        <f t="shared" si="1"/>
        <v>6907.04</v>
      </c>
      <c r="J59" s="7"/>
      <c r="K59" s="8">
        <f t="shared" si="2"/>
        <v>1E-4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ROUND(+Housekeeping!H55,0)</f>
        <v>38019</v>
      </c>
      <c r="E60" s="7">
        <f>ROUND(+Housekeeping!E55,2)</f>
        <v>6.57</v>
      </c>
      <c r="F60" s="7">
        <f t="shared" si="0"/>
        <v>5786.76</v>
      </c>
      <c r="G60" s="6">
        <f>ROUND(+Housekeeping!H155,0)</f>
        <v>0</v>
      </c>
      <c r="H60" s="7">
        <f>ROUND(+Housekeeping!E155,2)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ROUND(+Housekeeping!H56,0)</f>
        <v>726605</v>
      </c>
      <c r="E61" s="7">
        <f>ROUND(+Housekeeping!E56,2)</f>
        <v>74.400000000000006</v>
      </c>
      <c r="F61" s="7">
        <f t="shared" si="0"/>
        <v>9766.2000000000007</v>
      </c>
      <c r="G61" s="6">
        <f>ROUND(+Housekeeping!H156,0)</f>
        <v>735177</v>
      </c>
      <c r="H61" s="7">
        <f>ROUND(+Housekeeping!E156,2)</f>
        <v>74</v>
      </c>
      <c r="I61" s="7">
        <f t="shared" si="1"/>
        <v>9934.82</v>
      </c>
      <c r="J61" s="7"/>
      <c r="K61" s="8">
        <f t="shared" si="2"/>
        <v>1.7299999999999999E-2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ROUND(+Housekeeping!H57,0)</f>
        <v>1055821</v>
      </c>
      <c r="E62" s="7">
        <f>ROUND(+Housekeeping!E57,2)</f>
        <v>67.02</v>
      </c>
      <c r="F62" s="7">
        <f t="shared" si="0"/>
        <v>15753.82</v>
      </c>
      <c r="G62" s="6">
        <f>ROUND(+Housekeeping!H157,0)</f>
        <v>1053058</v>
      </c>
      <c r="H62" s="7">
        <f>ROUND(+Housekeeping!E157,2)</f>
        <v>64.459999999999994</v>
      </c>
      <c r="I62" s="7">
        <f t="shared" si="1"/>
        <v>16336.61</v>
      </c>
      <c r="J62" s="7"/>
      <c r="K62" s="8">
        <f t="shared" si="2"/>
        <v>3.6999999999999998E-2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ROUND(+Housekeeping!H58,0)</f>
        <v>135548</v>
      </c>
      <c r="E63" s="7">
        <f>ROUND(+Housekeeping!E58,2)</f>
        <v>8.4</v>
      </c>
      <c r="F63" s="7">
        <f t="shared" si="0"/>
        <v>16136.67</v>
      </c>
      <c r="G63" s="6">
        <f>ROUND(+Housekeeping!H158,0)</f>
        <v>139010</v>
      </c>
      <c r="H63" s="7">
        <f>ROUND(+Housekeeping!E158,2)</f>
        <v>9.06</v>
      </c>
      <c r="I63" s="7">
        <f t="shared" si="1"/>
        <v>15343.27</v>
      </c>
      <c r="J63" s="7"/>
      <c r="K63" s="8">
        <f t="shared" si="2"/>
        <v>-4.9200000000000001E-2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ROUND(+Housekeeping!H59,0)</f>
        <v>62427</v>
      </c>
      <c r="E64" s="7">
        <f>ROUND(+Housekeeping!E59,2)</f>
        <v>13.2</v>
      </c>
      <c r="F64" s="7">
        <f t="shared" si="0"/>
        <v>4729.32</v>
      </c>
      <c r="G64" s="6">
        <f>ROUND(+Housekeeping!H159,0)</f>
        <v>70317</v>
      </c>
      <c r="H64" s="7">
        <f>ROUND(+Housekeeping!E159,2)</f>
        <v>15.3</v>
      </c>
      <c r="I64" s="7">
        <f t="shared" si="1"/>
        <v>4595.88</v>
      </c>
      <c r="J64" s="7"/>
      <c r="K64" s="8">
        <f t="shared" si="2"/>
        <v>-2.8199999999999999E-2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ROUND(+Housekeeping!H60,0)</f>
        <v>57616</v>
      </c>
      <c r="E65" s="7">
        <f>ROUND(+Housekeeping!E60,2)</f>
        <v>9</v>
      </c>
      <c r="F65" s="7">
        <f t="shared" si="0"/>
        <v>6401.78</v>
      </c>
      <c r="G65" s="6">
        <f>ROUND(+Housekeeping!H160,0)</f>
        <v>110576</v>
      </c>
      <c r="H65" s="7">
        <f>ROUND(+Housekeeping!E160,2)</f>
        <v>9.76</v>
      </c>
      <c r="I65" s="7">
        <f t="shared" si="1"/>
        <v>11329.51</v>
      </c>
      <c r="J65" s="7"/>
      <c r="K65" s="8">
        <f t="shared" si="2"/>
        <v>0.76970000000000005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ROUND(+Housekeeping!H61,0)</f>
        <v>435240</v>
      </c>
      <c r="E66" s="7">
        <f>ROUND(+Housekeeping!E61,2)</f>
        <v>22.61</v>
      </c>
      <c r="F66" s="7">
        <f t="shared" si="0"/>
        <v>19249.89</v>
      </c>
      <c r="G66" s="6">
        <f>ROUND(+Housekeeping!H161,0)</f>
        <v>489444</v>
      </c>
      <c r="H66" s="7">
        <f>ROUND(+Housekeeping!E161,2)</f>
        <v>21.31</v>
      </c>
      <c r="I66" s="7">
        <f t="shared" si="1"/>
        <v>22967.81</v>
      </c>
      <c r="J66" s="7"/>
      <c r="K66" s="8">
        <f t="shared" si="2"/>
        <v>0.19309999999999999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ROUND(+Housekeeping!H62,0)</f>
        <v>134279</v>
      </c>
      <c r="E67" s="7">
        <f>ROUND(+Housekeeping!E62,2)</f>
        <v>12.15</v>
      </c>
      <c r="F67" s="7">
        <f t="shared" si="0"/>
        <v>11051.77</v>
      </c>
      <c r="G67" s="6">
        <f>ROUND(+Housekeeping!H162,0)</f>
        <v>110098</v>
      </c>
      <c r="H67" s="7">
        <f>ROUND(+Housekeeping!E162,2)</f>
        <v>9.6</v>
      </c>
      <c r="I67" s="7">
        <f t="shared" si="1"/>
        <v>11468.54</v>
      </c>
      <c r="J67" s="7"/>
      <c r="K67" s="8">
        <f t="shared" si="2"/>
        <v>3.7699999999999997E-2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ROUND(+Housekeeping!H63,0)</f>
        <v>913792</v>
      </c>
      <c r="E68" s="7">
        <f>ROUND(+Housekeeping!E63,2)</f>
        <v>92.22</v>
      </c>
      <c r="F68" s="7">
        <f t="shared" si="0"/>
        <v>9908.83</v>
      </c>
      <c r="G68" s="6">
        <f>ROUND(+Housekeeping!H163,0)</f>
        <v>2026672</v>
      </c>
      <c r="H68" s="7">
        <f>ROUND(+Housekeeping!E163,2)</f>
        <v>78.55</v>
      </c>
      <c r="I68" s="7">
        <f t="shared" si="1"/>
        <v>25801.040000000001</v>
      </c>
      <c r="J68" s="7"/>
      <c r="K68" s="8">
        <f t="shared" si="2"/>
        <v>1.6037999999999999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ROUND(+Housekeeping!H64,0)</f>
        <v>157214</v>
      </c>
      <c r="E69" s="7">
        <f>ROUND(+Housekeeping!E64,2)</f>
        <v>20.14</v>
      </c>
      <c r="F69" s="7">
        <f t="shared" si="0"/>
        <v>7806.06</v>
      </c>
      <c r="G69" s="6">
        <f>ROUND(+Housekeeping!H164,0)</f>
        <v>0</v>
      </c>
      <c r="H69" s="7">
        <f>ROUND(+Housekeeping!E164,2)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ROUND(+Housekeeping!H65,0)</f>
        <v>157584</v>
      </c>
      <c r="E70" s="7">
        <f>ROUND(+Housekeeping!E65,2)</f>
        <v>18.850000000000001</v>
      </c>
      <c r="F70" s="7">
        <f t="shared" si="0"/>
        <v>8359.89</v>
      </c>
      <c r="G70" s="6">
        <f>ROUND(+Housekeeping!H165,0)</f>
        <v>173181</v>
      </c>
      <c r="H70" s="7">
        <f>ROUND(+Housekeeping!E165,2)</f>
        <v>19.07</v>
      </c>
      <c r="I70" s="7">
        <f t="shared" si="1"/>
        <v>9081.33</v>
      </c>
      <c r="J70" s="7"/>
      <c r="K70" s="8">
        <f t="shared" si="2"/>
        <v>8.6300000000000002E-2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ROUND(+Housekeeping!H66,0)</f>
        <v>25803</v>
      </c>
      <c r="E71" s="7">
        <f>ROUND(+Housekeeping!E66,2)</f>
        <v>3.96</v>
      </c>
      <c r="F71" s="7">
        <f t="shared" si="0"/>
        <v>6515.91</v>
      </c>
      <c r="G71" s="6">
        <f>ROUND(+Housekeeping!H166,0)</f>
        <v>25075</v>
      </c>
      <c r="H71" s="7">
        <f>ROUND(+Housekeeping!E166,2)</f>
        <v>3.78</v>
      </c>
      <c r="I71" s="7">
        <f t="shared" si="1"/>
        <v>6633.6</v>
      </c>
      <c r="J71" s="7"/>
      <c r="K71" s="8">
        <f t="shared" si="2"/>
        <v>1.8100000000000002E-2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ROUND(+Housekeeping!H67,0)</f>
        <v>894138</v>
      </c>
      <c r="E72" s="7">
        <f>ROUND(+Housekeeping!E67,2)</f>
        <v>77</v>
      </c>
      <c r="F72" s="7">
        <f t="shared" si="0"/>
        <v>11612.18</v>
      </c>
      <c r="G72" s="6">
        <f>ROUND(+Housekeeping!H167,0)</f>
        <v>924487</v>
      </c>
      <c r="H72" s="7">
        <f>ROUND(+Housekeeping!E167,2)</f>
        <v>83</v>
      </c>
      <c r="I72" s="7">
        <f t="shared" si="1"/>
        <v>11138.4</v>
      </c>
      <c r="J72" s="7"/>
      <c r="K72" s="8">
        <f t="shared" si="2"/>
        <v>-4.0800000000000003E-2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ROUND(+Housekeeping!H68,0)</f>
        <v>453706</v>
      </c>
      <c r="E73" s="7">
        <f>ROUND(+Housekeeping!E68,2)</f>
        <v>55.13</v>
      </c>
      <c r="F73" s="7">
        <f t="shared" si="0"/>
        <v>8229.75</v>
      </c>
      <c r="G73" s="6">
        <f>ROUND(+Housekeeping!H168,0)</f>
        <v>360598</v>
      </c>
      <c r="H73" s="7">
        <f>ROUND(+Housekeeping!E168,2)</f>
        <v>53.08</v>
      </c>
      <c r="I73" s="7">
        <f t="shared" si="1"/>
        <v>6793.48</v>
      </c>
      <c r="J73" s="7"/>
      <c r="K73" s="8">
        <f t="shared" si="2"/>
        <v>-0.17449999999999999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ROUND(+Housekeeping!H69,0)</f>
        <v>1506209</v>
      </c>
      <c r="E74" s="7">
        <f>ROUND(+Housekeeping!E69,2)</f>
        <v>138.31</v>
      </c>
      <c r="F74" s="7">
        <f t="shared" si="0"/>
        <v>10890.09</v>
      </c>
      <c r="G74" s="6">
        <f>ROUND(+Housekeeping!H169,0)</f>
        <v>1458770</v>
      </c>
      <c r="H74" s="7">
        <f>ROUND(+Housekeeping!E169,2)</f>
        <v>146.66</v>
      </c>
      <c r="I74" s="7">
        <f t="shared" si="1"/>
        <v>9946.61</v>
      </c>
      <c r="J74" s="7"/>
      <c r="K74" s="8">
        <f t="shared" si="2"/>
        <v>-8.6599999999999996E-2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ROUND(+Housekeeping!H70,0)</f>
        <v>1595223</v>
      </c>
      <c r="E75" s="7">
        <f>ROUND(+Housekeeping!E70,2)</f>
        <v>105.83</v>
      </c>
      <c r="F75" s="7">
        <f t="shared" ref="F75:F107" si="3">IF(D75=0,"",IF(E75=0,"",ROUND(D75/E75,2)))</f>
        <v>15073.45</v>
      </c>
      <c r="G75" s="6">
        <f>ROUND(+Housekeeping!H170,0)</f>
        <v>1658434</v>
      </c>
      <c r="H75" s="7">
        <f>ROUND(+Housekeeping!E170,2)</f>
        <v>106.89</v>
      </c>
      <c r="I75" s="7">
        <f t="shared" ref="I75:I107" si="4">IF(G75=0,"",IF(H75=0,"",ROUND(G75/H75,2)))</f>
        <v>15515.33</v>
      </c>
      <c r="J75" s="7"/>
      <c r="K75" s="8">
        <f t="shared" ref="K75:K107" si="5">IF(D75=0,"",IF(E75=0,"",IF(G75=0,"",IF(H75=0,"",ROUND(I75/F75-1,4)))))</f>
        <v>2.93E-2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ROUND(+Housekeeping!H71,0)</f>
        <v>37839</v>
      </c>
      <c r="E76" s="7">
        <f>ROUND(+Housekeeping!E71,2)</f>
        <v>5.7</v>
      </c>
      <c r="F76" s="7">
        <f t="shared" si="3"/>
        <v>6638.42</v>
      </c>
      <c r="G76" s="6">
        <f>ROUND(+Housekeeping!H171,0)</f>
        <v>30655</v>
      </c>
      <c r="H76" s="7">
        <f>ROUND(+Housekeeping!E171,2)</f>
        <v>5.0199999999999996</v>
      </c>
      <c r="I76" s="7">
        <f t="shared" si="4"/>
        <v>6106.57</v>
      </c>
      <c r="J76" s="7"/>
      <c r="K76" s="8">
        <f t="shared" si="5"/>
        <v>-8.0100000000000005E-2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ROUND(+Housekeeping!H72,0)</f>
        <v>0</v>
      </c>
      <c r="E77" s="7">
        <f>ROUND(+Housekeeping!E72,2)</f>
        <v>0</v>
      </c>
      <c r="F77" s="7" t="str">
        <f t="shared" si="3"/>
        <v/>
      </c>
      <c r="G77" s="6">
        <f>ROUND(+Housekeeping!H172,0)</f>
        <v>0</v>
      </c>
      <c r="H77" s="7">
        <f>ROUND(+Housekeeping!E172,2)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ROUND(+Housekeeping!H73,0)</f>
        <v>542043</v>
      </c>
      <c r="E78" s="7">
        <f>ROUND(+Housekeeping!E73,2)</f>
        <v>46.89</v>
      </c>
      <c r="F78" s="7">
        <f t="shared" si="3"/>
        <v>11559.88</v>
      </c>
      <c r="G78" s="6">
        <f>ROUND(+Housekeeping!H173,0)</f>
        <v>560741</v>
      </c>
      <c r="H78" s="7">
        <f>ROUND(+Housekeeping!E173,2)</f>
        <v>47.7</v>
      </c>
      <c r="I78" s="7">
        <f t="shared" si="4"/>
        <v>11755.58</v>
      </c>
      <c r="J78" s="7"/>
      <c r="K78" s="8">
        <f t="shared" si="5"/>
        <v>1.6899999999999998E-2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ROUND(+Housekeeping!H74,0)</f>
        <v>978085</v>
      </c>
      <c r="E79" s="7">
        <f>ROUND(+Housekeeping!E74,2)</f>
        <v>119.32</v>
      </c>
      <c r="F79" s="7">
        <f t="shared" si="3"/>
        <v>8197.16</v>
      </c>
      <c r="G79" s="6">
        <f>ROUND(+Housekeeping!H174,0)</f>
        <v>1024648</v>
      </c>
      <c r="H79" s="7">
        <f>ROUND(+Housekeeping!E174,2)</f>
        <v>107.27</v>
      </c>
      <c r="I79" s="7">
        <f t="shared" si="4"/>
        <v>9552.0499999999993</v>
      </c>
      <c r="J79" s="7"/>
      <c r="K79" s="8">
        <f t="shared" si="5"/>
        <v>0.1653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ROUND(+Housekeeping!H75,0)</f>
        <v>80745</v>
      </c>
      <c r="E80" s="7">
        <f>ROUND(+Housekeeping!E75,2)</f>
        <v>11.66</v>
      </c>
      <c r="F80" s="7">
        <f t="shared" si="3"/>
        <v>6924.96</v>
      </c>
      <c r="G80" s="6">
        <f>ROUND(+Housekeeping!H175,0)</f>
        <v>78317</v>
      </c>
      <c r="H80" s="7">
        <f>ROUND(+Housekeeping!E175,2)</f>
        <v>11.46</v>
      </c>
      <c r="I80" s="7">
        <f t="shared" si="4"/>
        <v>6833.94</v>
      </c>
      <c r="J80" s="7"/>
      <c r="K80" s="8">
        <f t="shared" si="5"/>
        <v>-1.3100000000000001E-2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ROUND(+Housekeeping!H76,0)</f>
        <v>61537</v>
      </c>
      <c r="E81" s="7">
        <f>ROUND(+Housekeeping!E76,2)</f>
        <v>7.54</v>
      </c>
      <c r="F81" s="7">
        <f t="shared" si="3"/>
        <v>8161.41</v>
      </c>
      <c r="G81" s="6">
        <f>ROUND(+Housekeeping!H176,0)</f>
        <v>70175</v>
      </c>
      <c r="H81" s="7">
        <f>ROUND(+Housekeeping!E176,2)</f>
        <v>8.1999999999999993</v>
      </c>
      <c r="I81" s="7">
        <f t="shared" si="4"/>
        <v>8557.93</v>
      </c>
      <c r="J81" s="7"/>
      <c r="K81" s="8">
        <f t="shared" si="5"/>
        <v>4.8599999999999997E-2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ROUND(+Housekeeping!H77,0)</f>
        <v>0</v>
      </c>
      <c r="E82" s="7">
        <f>ROUND(+Housekeeping!E77,2)</f>
        <v>0</v>
      </c>
      <c r="F82" s="7" t="str">
        <f t="shared" si="3"/>
        <v/>
      </c>
      <c r="G82" s="6">
        <f>ROUND(+Housekeeping!H177,0)</f>
        <v>0</v>
      </c>
      <c r="H82" s="7">
        <f>ROUND(+Housekeeping!E177,2)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ROUND(+Housekeeping!H78,0)</f>
        <v>0</v>
      </c>
      <c r="E83" s="7">
        <f>ROUND(+Housekeeping!E78,2)</f>
        <v>0</v>
      </c>
      <c r="F83" s="7" t="str">
        <f t="shared" si="3"/>
        <v/>
      </c>
      <c r="G83" s="6">
        <f>ROUND(+Housekeeping!H178,0)</f>
        <v>0</v>
      </c>
      <c r="H83" s="7">
        <f>ROUND(+Housekeeping!E178,2)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ROUND(+Housekeeping!H79,0)</f>
        <v>216935</v>
      </c>
      <c r="E84" s="7">
        <f>ROUND(+Housekeeping!E79,2)</f>
        <v>26.93</v>
      </c>
      <c r="F84" s="7">
        <f t="shared" si="3"/>
        <v>8055.51</v>
      </c>
      <c r="G84" s="6">
        <f>ROUND(+Housekeeping!H179,0)</f>
        <v>233258</v>
      </c>
      <c r="H84" s="7">
        <f>ROUND(+Housekeeping!E179,2)</f>
        <v>26.4</v>
      </c>
      <c r="I84" s="7">
        <f t="shared" si="4"/>
        <v>8835.5300000000007</v>
      </c>
      <c r="J84" s="7"/>
      <c r="K84" s="8">
        <f t="shared" si="5"/>
        <v>9.6799999999999997E-2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ROUND(+Housekeeping!H80,0)</f>
        <v>139558</v>
      </c>
      <c r="E85" s="7">
        <f>ROUND(+Housekeeping!E80,2)</f>
        <v>16.12</v>
      </c>
      <c r="F85" s="7">
        <f t="shared" si="3"/>
        <v>8657.44</v>
      </c>
      <c r="G85" s="6">
        <f>ROUND(+Housekeeping!H180,0)</f>
        <v>0</v>
      </c>
      <c r="H85" s="7">
        <f>ROUND(+Housekeeping!E180,2)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ROUND(+Housekeeping!H81,0)</f>
        <v>18445</v>
      </c>
      <c r="E86" s="7">
        <f>ROUND(+Housekeeping!E81,2)</f>
        <v>2.2999999999999998</v>
      </c>
      <c r="F86" s="7">
        <f t="shared" si="3"/>
        <v>8019.57</v>
      </c>
      <c r="G86" s="6">
        <f>ROUND(+Housekeeping!H181,0)</f>
        <v>48076</v>
      </c>
      <c r="H86" s="7">
        <f>ROUND(+Housekeeping!E181,2)</f>
        <v>5</v>
      </c>
      <c r="I86" s="7">
        <f t="shared" si="4"/>
        <v>9615.2000000000007</v>
      </c>
      <c r="J86" s="7"/>
      <c r="K86" s="8">
        <f t="shared" si="5"/>
        <v>0.19900000000000001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ROUND(+Housekeeping!H82,0)</f>
        <v>280923</v>
      </c>
      <c r="E87" s="7">
        <f>ROUND(+Housekeeping!E82,2)</f>
        <v>33.39</v>
      </c>
      <c r="F87" s="7">
        <f t="shared" si="3"/>
        <v>8413.39</v>
      </c>
      <c r="G87" s="6">
        <f>ROUND(+Housekeeping!H182,0)</f>
        <v>297306</v>
      </c>
      <c r="H87" s="7">
        <f>ROUND(+Housekeeping!E182,2)</f>
        <v>30</v>
      </c>
      <c r="I87" s="7">
        <f t="shared" si="4"/>
        <v>9910.2000000000007</v>
      </c>
      <c r="J87" s="7"/>
      <c r="K87" s="8">
        <f t="shared" si="5"/>
        <v>0.1779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ROUND(+Housekeeping!H83,0)</f>
        <v>142826</v>
      </c>
      <c r="E88" s="7">
        <f>ROUND(+Housekeeping!E83,2)</f>
        <v>11.83</v>
      </c>
      <c r="F88" s="7">
        <f t="shared" si="3"/>
        <v>12073.2</v>
      </c>
      <c r="G88" s="6">
        <f>ROUND(+Housekeeping!H183,0)</f>
        <v>127707</v>
      </c>
      <c r="H88" s="7">
        <f>ROUND(+Housekeeping!E183,2)</f>
        <v>12.46</v>
      </c>
      <c r="I88" s="7">
        <f t="shared" si="4"/>
        <v>10249.36</v>
      </c>
      <c r="J88" s="7"/>
      <c r="K88" s="8">
        <f t="shared" si="5"/>
        <v>-0.15110000000000001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ROUND(+Housekeeping!H84,0)</f>
        <v>96903</v>
      </c>
      <c r="E89" s="7">
        <f>ROUND(+Housekeeping!E84,2)</f>
        <v>5.64</v>
      </c>
      <c r="F89" s="7">
        <f t="shared" si="3"/>
        <v>17181.38</v>
      </c>
      <c r="G89" s="6">
        <f>ROUND(+Housekeeping!H184,0)</f>
        <v>103037</v>
      </c>
      <c r="H89" s="7">
        <f>ROUND(+Housekeeping!E184,2)</f>
        <v>5.98</v>
      </c>
      <c r="I89" s="7">
        <f t="shared" si="4"/>
        <v>17230.27</v>
      </c>
      <c r="J89" s="7"/>
      <c r="K89" s="8">
        <f t="shared" si="5"/>
        <v>2.8E-3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ROUND(+Housekeeping!H85,0)</f>
        <v>66911</v>
      </c>
      <c r="E90" s="7">
        <f>ROUND(+Housekeeping!E85,2)</f>
        <v>10.199999999999999</v>
      </c>
      <c r="F90" s="7">
        <f t="shared" si="3"/>
        <v>6559.9</v>
      </c>
      <c r="G90" s="6">
        <f>ROUND(+Housekeeping!H185,0)</f>
        <v>82163</v>
      </c>
      <c r="H90" s="7">
        <f>ROUND(+Housekeeping!E185,2)</f>
        <v>10.199999999999999</v>
      </c>
      <c r="I90" s="7">
        <f t="shared" si="4"/>
        <v>8055.2</v>
      </c>
      <c r="J90" s="7"/>
      <c r="K90" s="8">
        <f t="shared" si="5"/>
        <v>0.22789999999999999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ROUND(+Housekeeping!H86,0)</f>
        <v>36159</v>
      </c>
      <c r="E91" s="7">
        <f>ROUND(+Housekeeping!E86,2)</f>
        <v>14.26</v>
      </c>
      <c r="F91" s="7">
        <f t="shared" si="3"/>
        <v>2535.69</v>
      </c>
      <c r="G91" s="6">
        <f>ROUND(+Housekeeping!H186,0)</f>
        <v>37191</v>
      </c>
      <c r="H91" s="7">
        <f>ROUND(+Housekeeping!E186,2)</f>
        <v>14.35</v>
      </c>
      <c r="I91" s="7">
        <f t="shared" si="4"/>
        <v>2591.71</v>
      </c>
      <c r="J91" s="7"/>
      <c r="K91" s="8">
        <f t="shared" si="5"/>
        <v>2.2100000000000002E-2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ROUND(+Housekeeping!H87,0)</f>
        <v>111127</v>
      </c>
      <c r="E92" s="7">
        <f>ROUND(+Housekeeping!E87,2)</f>
        <v>15.06</v>
      </c>
      <c r="F92" s="7">
        <f t="shared" si="3"/>
        <v>7378.95</v>
      </c>
      <c r="G92" s="6">
        <f>ROUND(+Housekeeping!H187,0)</f>
        <v>0</v>
      </c>
      <c r="H92" s="7">
        <f>ROUND(+Housekeeping!E187,2)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ROUND(+Housekeeping!H88,0)</f>
        <v>48218</v>
      </c>
      <c r="E93" s="7">
        <f>ROUND(+Housekeeping!E88,2)</f>
        <v>7</v>
      </c>
      <c r="F93" s="7">
        <f t="shared" si="3"/>
        <v>6888.29</v>
      </c>
      <c r="G93" s="6">
        <f>ROUND(+Housekeeping!H188,0)</f>
        <v>47218</v>
      </c>
      <c r="H93" s="7">
        <f>ROUND(+Housekeeping!E188,2)</f>
        <v>6.4</v>
      </c>
      <c r="I93" s="7">
        <f t="shared" si="4"/>
        <v>7377.81</v>
      </c>
      <c r="J93" s="7"/>
      <c r="K93" s="8">
        <f t="shared" si="5"/>
        <v>7.1099999999999997E-2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ROUND(+Housekeeping!H89,0)</f>
        <v>518326</v>
      </c>
      <c r="E94" s="7">
        <f>ROUND(+Housekeeping!E89,2)</f>
        <v>37.130000000000003</v>
      </c>
      <c r="F94" s="7">
        <f t="shared" si="3"/>
        <v>13959.76</v>
      </c>
      <c r="G94" s="6">
        <f>ROUND(+Housekeeping!H189,0)</f>
        <v>529889</v>
      </c>
      <c r="H94" s="7">
        <f>ROUND(+Housekeeping!E189,2)</f>
        <v>35.76</v>
      </c>
      <c r="I94" s="7">
        <f t="shared" si="4"/>
        <v>14817.93</v>
      </c>
      <c r="J94" s="7"/>
      <c r="K94" s="8">
        <f t="shared" si="5"/>
        <v>6.1499999999999999E-2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ROUND(+Housekeeping!H90,0)</f>
        <v>0</v>
      </c>
      <c r="E95" s="7">
        <f>ROUND(+Housekeeping!E90,2)</f>
        <v>0</v>
      </c>
      <c r="F95" s="7" t="str">
        <f t="shared" si="3"/>
        <v/>
      </c>
      <c r="G95" s="6">
        <f>ROUND(+Housekeeping!H190,0)</f>
        <v>0</v>
      </c>
      <c r="H95" s="7">
        <f>ROUND(+Housekeeping!E190,2)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ROUND(+Housekeeping!H91,0)</f>
        <v>0</v>
      </c>
      <c r="E96" s="7">
        <f>ROUND(+Housekeeping!E91,2)</f>
        <v>0</v>
      </c>
      <c r="F96" s="7" t="str">
        <f t="shared" si="3"/>
        <v/>
      </c>
      <c r="G96" s="6">
        <f>ROUND(+Housekeeping!H191,0)</f>
        <v>0</v>
      </c>
      <c r="H96" s="7">
        <f>ROUND(+Housekeeping!E191,2)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ROUND(+Housekeeping!H92,0)</f>
        <v>99040</v>
      </c>
      <c r="E97" s="7">
        <f>ROUND(+Housekeeping!E92,2)</f>
        <v>8.69</v>
      </c>
      <c r="F97" s="7">
        <f t="shared" si="3"/>
        <v>11397.01</v>
      </c>
      <c r="G97" s="6">
        <f>ROUND(+Housekeeping!H192,0)</f>
        <v>71255</v>
      </c>
      <c r="H97" s="7">
        <f>ROUND(+Housekeeping!E192,2)</f>
        <v>5.98</v>
      </c>
      <c r="I97" s="7">
        <f t="shared" si="4"/>
        <v>11915.55</v>
      </c>
      <c r="J97" s="7"/>
      <c r="K97" s="8">
        <f t="shared" si="5"/>
        <v>4.5499999999999999E-2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ROUND(+Housekeeping!H93,0)</f>
        <v>104486</v>
      </c>
      <c r="E98" s="7">
        <f>ROUND(+Housekeeping!E93,2)</f>
        <v>12.24</v>
      </c>
      <c r="F98" s="7">
        <f t="shared" si="3"/>
        <v>8536.44</v>
      </c>
      <c r="G98" s="6">
        <f>ROUND(+Housekeeping!H193,0)</f>
        <v>104642</v>
      </c>
      <c r="H98" s="7">
        <f>ROUND(+Housekeeping!E193,2)</f>
        <v>11.75</v>
      </c>
      <c r="I98" s="7">
        <f t="shared" si="4"/>
        <v>8905.7000000000007</v>
      </c>
      <c r="J98" s="7"/>
      <c r="K98" s="8">
        <f t="shared" si="5"/>
        <v>4.3299999999999998E-2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ROUND(+Housekeeping!H94,0)</f>
        <v>240637</v>
      </c>
      <c r="E99" s="7">
        <f>ROUND(+Housekeeping!E94,2)</f>
        <v>30.84</v>
      </c>
      <c r="F99" s="7">
        <f t="shared" si="3"/>
        <v>7802.76</v>
      </c>
      <c r="G99" s="6">
        <f>ROUND(+Housekeeping!H194,0)</f>
        <v>243575</v>
      </c>
      <c r="H99" s="7">
        <f>ROUND(+Housekeeping!E194,2)</f>
        <v>31.73</v>
      </c>
      <c r="I99" s="7">
        <f t="shared" si="4"/>
        <v>7676.49</v>
      </c>
      <c r="J99" s="7"/>
      <c r="K99" s="8">
        <f t="shared" si="5"/>
        <v>-1.6199999999999999E-2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ROUND(+Housekeeping!H95,0)</f>
        <v>499855</v>
      </c>
      <c r="E100" s="7">
        <f>ROUND(+Housekeeping!E95,2)</f>
        <v>47.3</v>
      </c>
      <c r="F100" s="7">
        <f t="shared" si="3"/>
        <v>10567.76</v>
      </c>
      <c r="G100" s="6">
        <f>ROUND(+Housekeeping!H195,0)</f>
        <v>469175</v>
      </c>
      <c r="H100" s="7">
        <f>ROUND(+Housekeeping!E195,2)</f>
        <v>48.18</v>
      </c>
      <c r="I100" s="7">
        <f t="shared" si="4"/>
        <v>9737.9599999999991</v>
      </c>
      <c r="J100" s="7"/>
      <c r="K100" s="8">
        <f t="shared" si="5"/>
        <v>-7.85E-2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ROUND(+Housekeeping!H96,0)</f>
        <v>326687</v>
      </c>
      <c r="E101" s="7">
        <f>ROUND(+Housekeeping!E96,2)</f>
        <v>27.73</v>
      </c>
      <c r="F101" s="7">
        <f t="shared" si="3"/>
        <v>11781</v>
      </c>
      <c r="G101" s="6">
        <f>ROUND(+Housekeeping!H196,0)</f>
        <v>312452</v>
      </c>
      <c r="H101" s="7">
        <f>ROUND(+Housekeeping!E196,2)</f>
        <v>23.8</v>
      </c>
      <c r="I101" s="7">
        <f t="shared" si="4"/>
        <v>13128.24</v>
      </c>
      <c r="J101" s="7"/>
      <c r="K101" s="8">
        <f t="shared" si="5"/>
        <v>0.1144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ROUND(+Housekeeping!H97,0)</f>
        <v>3400</v>
      </c>
      <c r="E102" s="7">
        <f>ROUND(+Housekeeping!E97,2)</f>
        <v>286</v>
      </c>
      <c r="F102" s="7">
        <f t="shared" si="3"/>
        <v>11.89</v>
      </c>
      <c r="G102" s="6">
        <f>ROUND(+Housekeeping!H197,0)</f>
        <v>352249</v>
      </c>
      <c r="H102" s="7">
        <f>ROUND(+Housekeeping!E197,2)</f>
        <v>26.14</v>
      </c>
      <c r="I102" s="7">
        <f t="shared" si="4"/>
        <v>13475.48</v>
      </c>
      <c r="J102" s="7"/>
      <c r="K102" s="8">
        <f t="shared" si="5"/>
        <v>1132.3457000000001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ROUND(+Housekeeping!H98,0)</f>
        <v>3400</v>
      </c>
      <c r="E103" s="7">
        <f>ROUND(+Housekeeping!E98,2)</f>
        <v>286</v>
      </c>
      <c r="F103" s="7">
        <f t="shared" si="3"/>
        <v>11.89</v>
      </c>
      <c r="G103" s="6">
        <f>ROUND(+Housekeeping!H198,0)</f>
        <v>29309</v>
      </c>
      <c r="H103" s="7">
        <f>ROUND(+Housekeeping!E198,2)</f>
        <v>2.0099999999999998</v>
      </c>
      <c r="I103" s="7">
        <f t="shared" si="4"/>
        <v>14581.59</v>
      </c>
      <c r="J103" s="7"/>
      <c r="K103" s="8">
        <f t="shared" si="5"/>
        <v>1225.3742999999999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ROUND(+Housekeeping!H99,0)</f>
        <v>0</v>
      </c>
      <c r="E104" s="7">
        <f>ROUND(+Housekeeping!E99,2)</f>
        <v>4.5</v>
      </c>
      <c r="F104" s="7" t="str">
        <f t="shared" si="3"/>
        <v/>
      </c>
      <c r="G104" s="6">
        <f>ROUND(+Housekeeping!H199,0)</f>
        <v>0</v>
      </c>
      <c r="H104" s="7">
        <f>ROUND(+Housekeeping!E199,2)</f>
        <v>4.5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ROUND(+Housekeeping!H100,0)</f>
        <v>23933</v>
      </c>
      <c r="E105" s="7">
        <f>ROUND(+Housekeeping!E100,2)</f>
        <v>2.54</v>
      </c>
      <c r="F105" s="7">
        <f t="shared" si="3"/>
        <v>9422.44</v>
      </c>
      <c r="G105" s="6">
        <f>ROUND(+Housekeeping!H200,0)</f>
        <v>20514</v>
      </c>
      <c r="H105" s="7">
        <f>ROUND(+Housekeeping!E200,2)</f>
        <v>2.25</v>
      </c>
      <c r="I105" s="7">
        <f t="shared" si="4"/>
        <v>9117.33</v>
      </c>
      <c r="J105" s="7"/>
      <c r="K105" s="8">
        <f t="shared" si="5"/>
        <v>-3.2399999999999998E-2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ROUND(+Housekeeping!H101,0)</f>
        <v>0</v>
      </c>
      <c r="E106" s="7">
        <f>ROUND(+Housekeeping!E101,2)</f>
        <v>0</v>
      </c>
      <c r="F106" s="7" t="str">
        <f t="shared" si="3"/>
        <v/>
      </c>
      <c r="G106" s="6">
        <f>ROUND(+Housekeeping!H201,0)</f>
        <v>0</v>
      </c>
      <c r="H106" s="7">
        <f>ROUND(+Housekeeping!E201,2)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ROUND(+Housekeeping!H102,0)</f>
        <v>0</v>
      </c>
      <c r="E107" s="7">
        <f>ROUND(+Housekeeping!E102,2)</f>
        <v>0</v>
      </c>
      <c r="F107" s="7" t="str">
        <f t="shared" si="3"/>
        <v/>
      </c>
      <c r="G107" s="6">
        <f>ROUND(+Housekeeping!H202,0)</f>
        <v>6151</v>
      </c>
      <c r="H107" s="7">
        <f>ROUND(+Housekeeping!E202,2)</f>
        <v>8.2100000000000009</v>
      </c>
      <c r="I107" s="7">
        <f t="shared" si="4"/>
        <v>749.21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2" sqref="D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ROUND(+Housekeeping!E5*2080,0)</f>
        <v>367973</v>
      </c>
      <c r="E10" s="6">
        <f>ROUND(+Housekeeping!V5,0)</f>
        <v>3508367</v>
      </c>
      <c r="F10" s="7">
        <f>IF(D10=0,"",IF(E10=0,"",ROUND(D10/E10,2)))</f>
        <v>0.1</v>
      </c>
      <c r="G10" s="6">
        <f>ROUND(+Housekeeping!E105*2080,0)</f>
        <v>348130</v>
      </c>
      <c r="H10" s="6">
        <f>ROUND(+Housekeeping!V105,0)</f>
        <v>3463143</v>
      </c>
      <c r="I10" s="7">
        <f>IF(G10=0,"",IF(H10=0,"",ROUND(G10/H10,2)))</f>
        <v>0.1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ROUND(+Housekeeping!E6*2080,0)</f>
        <v>112320</v>
      </c>
      <c r="E11" s="6">
        <f>ROUND(+Housekeeping!V6,0)</f>
        <v>568261</v>
      </c>
      <c r="F11" s="7">
        <f t="shared" ref="F11:F74" si="0">IF(D11=0,"",IF(E11=0,"",ROUND(D11/E11,2)))</f>
        <v>0.2</v>
      </c>
      <c r="G11" s="6">
        <f>ROUND(+Housekeeping!E106*2080,0)</f>
        <v>95576</v>
      </c>
      <c r="H11" s="6">
        <f>ROUND(+Housekeeping!V106,0)</f>
        <v>568261</v>
      </c>
      <c r="I11" s="7">
        <f t="shared" ref="I11:I74" si="1">IF(G11=0,"",IF(H11=0,"",ROUND(G11/H11,2)))</f>
        <v>0.17</v>
      </c>
      <c r="J11" s="7"/>
      <c r="K11" s="8">
        <f t="shared" ref="K11:K74" si="2">IF(D11=0,"",IF(E11=0,"",IF(G11=0,"",IF(H11=0,"",ROUND(I11/F11-1,4)))))</f>
        <v>-0.15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ROUND(+Housekeeping!E7*2080,0)</f>
        <v>17534</v>
      </c>
      <c r="E12" s="6">
        <f>ROUND(+Housekeeping!V7,0)</f>
        <v>47000</v>
      </c>
      <c r="F12" s="7">
        <f t="shared" si="0"/>
        <v>0.37</v>
      </c>
      <c r="G12" s="6">
        <f>ROUND(+Housekeeping!E107*2080,0)</f>
        <v>16765</v>
      </c>
      <c r="H12" s="6">
        <f>ROUND(+Housekeeping!V107,0)</f>
        <v>47000</v>
      </c>
      <c r="I12" s="7">
        <f t="shared" si="1"/>
        <v>0.36</v>
      </c>
      <c r="J12" s="7"/>
      <c r="K12" s="8">
        <f t="shared" si="2"/>
        <v>-2.7E-2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ROUND(+Housekeeping!E8*2080,0)</f>
        <v>0</v>
      </c>
      <c r="E13" s="6">
        <f>ROUND(+Housekeeping!V8,0)</f>
        <v>1459139</v>
      </c>
      <c r="F13" s="7" t="str">
        <f t="shared" si="0"/>
        <v/>
      </c>
      <c r="G13" s="6">
        <f>ROUND(+Housekeeping!E108*2080,0)</f>
        <v>1810</v>
      </c>
      <c r="H13" s="6">
        <f>ROUND(+Housekeeping!V108,0)</f>
        <v>1500959</v>
      </c>
      <c r="I13" s="7">
        <f t="shared" si="1"/>
        <v>0</v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ROUND(+Housekeeping!E9*2080,0)</f>
        <v>182978</v>
      </c>
      <c r="E14" s="6">
        <f>ROUND(+Housekeeping!V9,0)</f>
        <v>1458939</v>
      </c>
      <c r="F14" s="7">
        <f t="shared" si="0"/>
        <v>0.13</v>
      </c>
      <c r="G14" s="6">
        <f>ROUND(+Housekeeping!E109*2080,0)</f>
        <v>203029</v>
      </c>
      <c r="H14" s="6">
        <f>ROUND(+Housekeeping!V109,0)</f>
        <v>1441735</v>
      </c>
      <c r="I14" s="7">
        <f t="shared" si="1"/>
        <v>0.14000000000000001</v>
      </c>
      <c r="J14" s="7"/>
      <c r="K14" s="8">
        <f t="shared" si="2"/>
        <v>7.6899999999999996E-2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ROUND(+Housekeeping!E10*2080,0)</f>
        <v>0</v>
      </c>
      <c r="E15" s="6">
        <f>ROUND(+Housekeeping!V10,0)</f>
        <v>153385</v>
      </c>
      <c r="F15" s="7" t="str">
        <f t="shared" si="0"/>
        <v/>
      </c>
      <c r="G15" s="6">
        <f>ROUND(+Housekeeping!E110*2080,0)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ROUND(+Housekeeping!E11*2080,0)</f>
        <v>24502</v>
      </c>
      <c r="E16" s="6">
        <f>ROUND(+Housekeeping!V11,0)</f>
        <v>77994</v>
      </c>
      <c r="F16" s="7">
        <f t="shared" si="0"/>
        <v>0.31</v>
      </c>
      <c r="G16" s="6">
        <f>ROUND(+Housekeeping!E111*2080,0)</f>
        <v>22589</v>
      </c>
      <c r="H16" s="6">
        <f>ROUND(+Housekeeping!V111,0)</f>
        <v>77994</v>
      </c>
      <c r="I16" s="7">
        <f t="shared" si="1"/>
        <v>0.28999999999999998</v>
      </c>
      <c r="J16" s="7"/>
      <c r="K16" s="8">
        <f t="shared" si="2"/>
        <v>-6.4500000000000002E-2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ROUND(+Housekeeping!E12*2080,0)</f>
        <v>44554</v>
      </c>
      <c r="E17" s="6">
        <f>ROUND(+Housekeeping!V12,0)</f>
        <v>159228</v>
      </c>
      <c r="F17" s="7">
        <f t="shared" si="0"/>
        <v>0.28000000000000003</v>
      </c>
      <c r="G17" s="6">
        <f>ROUND(+Housekeeping!E112*2080,0)</f>
        <v>38064</v>
      </c>
      <c r="H17" s="6">
        <f>ROUND(+Housekeeping!V112,0)</f>
        <v>159228</v>
      </c>
      <c r="I17" s="7">
        <f t="shared" si="1"/>
        <v>0.24</v>
      </c>
      <c r="J17" s="7"/>
      <c r="K17" s="8">
        <f t="shared" si="2"/>
        <v>-0.1429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ROUND(+Housekeeping!E13*2080,0)</f>
        <v>6053</v>
      </c>
      <c r="E18" s="6">
        <f>ROUND(+Housekeeping!V13,0)</f>
        <v>62504</v>
      </c>
      <c r="F18" s="7">
        <f t="shared" si="0"/>
        <v>0.1</v>
      </c>
      <c r="G18" s="6">
        <f>ROUND(+Housekeeping!E113*2080,0)</f>
        <v>5845</v>
      </c>
      <c r="H18" s="6">
        <f>ROUND(+Housekeeping!V113,0)</f>
        <v>62504</v>
      </c>
      <c r="I18" s="7">
        <f t="shared" si="1"/>
        <v>0.09</v>
      </c>
      <c r="J18" s="7"/>
      <c r="K18" s="8">
        <f t="shared" si="2"/>
        <v>-0.1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ROUND(+Housekeeping!E14*2080,0)</f>
        <v>119891</v>
      </c>
      <c r="E19" s="6">
        <f>ROUND(+Housekeeping!V14,0)</f>
        <v>813528</v>
      </c>
      <c r="F19" s="7">
        <f t="shared" si="0"/>
        <v>0.15</v>
      </c>
      <c r="G19" s="6">
        <f>ROUND(+Housekeeping!E114*2080,0)</f>
        <v>110157</v>
      </c>
      <c r="H19" s="6">
        <f>ROUND(+Housekeeping!V114,0)</f>
        <v>708498</v>
      </c>
      <c r="I19" s="7">
        <f t="shared" si="1"/>
        <v>0.16</v>
      </c>
      <c r="J19" s="7"/>
      <c r="K19" s="8">
        <f t="shared" si="2"/>
        <v>6.6699999999999995E-2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ROUND(+Housekeeping!E15*2080,0)</f>
        <v>398382</v>
      </c>
      <c r="E20" s="6">
        <f>ROUND(+Housekeeping!V15,0)</f>
        <v>1878667</v>
      </c>
      <c r="F20" s="7">
        <f t="shared" si="0"/>
        <v>0.21</v>
      </c>
      <c r="G20" s="6">
        <f>ROUND(+Housekeeping!E115*2080,0)</f>
        <v>393162</v>
      </c>
      <c r="H20" s="6">
        <f>ROUND(+Housekeeping!V115,0)</f>
        <v>1216879</v>
      </c>
      <c r="I20" s="7">
        <f t="shared" si="1"/>
        <v>0.32</v>
      </c>
      <c r="J20" s="7"/>
      <c r="K20" s="8">
        <f t="shared" si="2"/>
        <v>0.52380000000000004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ROUND(+Housekeeping!E16*2080,0)</f>
        <v>222310</v>
      </c>
      <c r="E21" s="6">
        <f>ROUND(+Housekeeping!V16,0)</f>
        <v>921785</v>
      </c>
      <c r="F21" s="7">
        <f t="shared" si="0"/>
        <v>0.24</v>
      </c>
      <c r="G21" s="6">
        <f>ROUND(+Housekeeping!E116*2080,0)</f>
        <v>212368</v>
      </c>
      <c r="H21" s="6">
        <f>ROUND(+Housekeeping!V116,0)</f>
        <v>921785</v>
      </c>
      <c r="I21" s="7">
        <f t="shared" si="1"/>
        <v>0.23</v>
      </c>
      <c r="J21" s="7"/>
      <c r="K21" s="8">
        <f t="shared" si="2"/>
        <v>-4.1700000000000001E-2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ROUND(+Housekeeping!E17*2080,0)</f>
        <v>35610</v>
      </c>
      <c r="E22" s="6">
        <f>ROUND(+Housekeeping!V17,0)</f>
        <v>97695</v>
      </c>
      <c r="F22" s="7">
        <f t="shared" si="0"/>
        <v>0.36</v>
      </c>
      <c r="G22" s="6">
        <f>ROUND(+Housekeeping!E117*2080,0)</f>
        <v>27061</v>
      </c>
      <c r="H22" s="6">
        <f>ROUND(+Housekeeping!V117,0)</f>
        <v>97695</v>
      </c>
      <c r="I22" s="7">
        <f t="shared" si="1"/>
        <v>0.28000000000000003</v>
      </c>
      <c r="J22" s="7"/>
      <c r="K22" s="8">
        <f t="shared" si="2"/>
        <v>-0.22220000000000001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ROUND(+Housekeeping!E18*2080,0)</f>
        <v>117083</v>
      </c>
      <c r="E23" s="6">
        <f>ROUND(+Housekeeping!V18,0)</f>
        <v>668517</v>
      </c>
      <c r="F23" s="7">
        <f t="shared" si="0"/>
        <v>0.18</v>
      </c>
      <c r="G23" s="6">
        <f>ROUND(+Housekeeping!E118*2080,0)</f>
        <v>107973</v>
      </c>
      <c r="H23" s="6">
        <f>ROUND(+Housekeeping!V118,0)</f>
        <v>670560</v>
      </c>
      <c r="I23" s="7">
        <f t="shared" si="1"/>
        <v>0.16</v>
      </c>
      <c r="J23" s="7"/>
      <c r="K23" s="8">
        <f t="shared" si="2"/>
        <v>-0.1111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ROUND(+Housekeeping!E19*2080,0)</f>
        <v>56472</v>
      </c>
      <c r="E24" s="6">
        <f>ROUND(+Housekeeping!V19,0)</f>
        <v>350970</v>
      </c>
      <c r="F24" s="7">
        <f t="shared" si="0"/>
        <v>0.16</v>
      </c>
      <c r="G24" s="6">
        <f>ROUND(+Housekeeping!E119*2080,0)</f>
        <v>56160</v>
      </c>
      <c r="H24" s="6">
        <f>ROUND(+Housekeeping!V119,0)</f>
        <v>350970</v>
      </c>
      <c r="I24" s="7">
        <f t="shared" si="1"/>
        <v>0.16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ROUND(+Housekeeping!E20*2080,0)</f>
        <v>71136</v>
      </c>
      <c r="E25" s="6">
        <f>ROUND(+Housekeeping!V20,0)</f>
        <v>347983</v>
      </c>
      <c r="F25" s="7">
        <f t="shared" si="0"/>
        <v>0.2</v>
      </c>
      <c r="G25" s="6">
        <f>ROUND(+Housekeeping!E120*2080,0)</f>
        <v>74880</v>
      </c>
      <c r="H25" s="6">
        <f>ROUND(+Housekeeping!V120,0)</f>
        <v>347983</v>
      </c>
      <c r="I25" s="7">
        <f t="shared" si="1"/>
        <v>0.22</v>
      </c>
      <c r="J25" s="7"/>
      <c r="K25" s="8">
        <f t="shared" si="2"/>
        <v>0.1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ROUND(+Housekeeping!E21*2080,0)</f>
        <v>0</v>
      </c>
      <c r="E26" s="6">
        <f>ROUND(+Housekeeping!V21,0)</f>
        <v>0</v>
      </c>
      <c r="F26" s="7" t="str">
        <f t="shared" si="0"/>
        <v/>
      </c>
      <c r="G26" s="6">
        <f>ROUND(+Housekeeping!E121*2080,0)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ROUND(+Housekeeping!E22*2080,0)</f>
        <v>20904</v>
      </c>
      <c r="E27" s="6">
        <f>ROUND(+Housekeeping!V22,0)</f>
        <v>61728</v>
      </c>
      <c r="F27" s="7">
        <f t="shared" si="0"/>
        <v>0.34</v>
      </c>
      <c r="G27" s="6">
        <f>ROUND(+Housekeeping!E122*2080,0)</f>
        <v>19573</v>
      </c>
      <c r="H27" s="6">
        <f>ROUND(+Housekeeping!V122,0)</f>
        <v>65698</v>
      </c>
      <c r="I27" s="7">
        <f t="shared" si="1"/>
        <v>0.3</v>
      </c>
      <c r="J27" s="7"/>
      <c r="K27" s="8">
        <f t="shared" si="2"/>
        <v>-0.1176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ROUND(+Housekeeping!E23*2080,0)</f>
        <v>16307</v>
      </c>
      <c r="E28" s="6">
        <f>ROUND(+Housekeeping!V23,0)</f>
        <v>88724</v>
      </c>
      <c r="F28" s="7">
        <f t="shared" si="0"/>
        <v>0.18</v>
      </c>
      <c r="G28" s="6">
        <f>ROUND(+Housekeeping!E123*2080,0)</f>
        <v>16141</v>
      </c>
      <c r="H28" s="6">
        <f>ROUND(+Housekeeping!V123,0)</f>
        <v>87969</v>
      </c>
      <c r="I28" s="7">
        <f t="shared" si="1"/>
        <v>0.18</v>
      </c>
      <c r="J28" s="7"/>
      <c r="K28" s="8">
        <f t="shared" si="2"/>
        <v>0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ROUND(+Housekeeping!E24*2080,0)</f>
        <v>58843</v>
      </c>
      <c r="E29" s="6">
        <f>ROUND(+Housekeeping!V24,0)</f>
        <v>236720</v>
      </c>
      <c r="F29" s="7">
        <f t="shared" si="0"/>
        <v>0.25</v>
      </c>
      <c r="G29" s="6">
        <f>ROUND(+Housekeeping!E124*2080,0)</f>
        <v>63190</v>
      </c>
      <c r="H29" s="6">
        <f>ROUND(+Housekeeping!V124,0)</f>
        <v>236720</v>
      </c>
      <c r="I29" s="7">
        <f t="shared" si="1"/>
        <v>0.27</v>
      </c>
      <c r="J29" s="7"/>
      <c r="K29" s="8">
        <f t="shared" si="2"/>
        <v>0.08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ROUND(+Housekeeping!E25*2080,0)</f>
        <v>0</v>
      </c>
      <c r="E30" s="6">
        <f>ROUND(+Housekeeping!V25,0)</f>
        <v>0</v>
      </c>
      <c r="F30" s="7" t="str">
        <f t="shared" si="0"/>
        <v/>
      </c>
      <c r="G30" s="6">
        <f>ROUND(+Housekeeping!E125*2080,0)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ROUND(+Housekeeping!E26*2080,0)</f>
        <v>4992</v>
      </c>
      <c r="E31" s="6">
        <f>ROUND(+Housekeeping!V26,0)</f>
        <v>36692</v>
      </c>
      <c r="F31" s="7">
        <f t="shared" si="0"/>
        <v>0.14000000000000001</v>
      </c>
      <c r="G31" s="6">
        <f>ROUND(+Housekeeping!E126*2080,0)</f>
        <v>5158</v>
      </c>
      <c r="H31" s="6">
        <f>ROUND(+Housekeeping!V126,0)</f>
        <v>39083</v>
      </c>
      <c r="I31" s="7">
        <f t="shared" si="1"/>
        <v>0.13</v>
      </c>
      <c r="J31" s="7"/>
      <c r="K31" s="8">
        <f t="shared" si="2"/>
        <v>-7.1400000000000005E-2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ROUND(+Housekeeping!E27*2080,0)</f>
        <v>150904</v>
      </c>
      <c r="E32" s="6">
        <f>ROUND(+Housekeeping!V27,0)</f>
        <v>470098</v>
      </c>
      <c r="F32" s="7">
        <f t="shared" si="0"/>
        <v>0.32</v>
      </c>
      <c r="G32" s="6">
        <f>ROUND(+Housekeeping!E127*2080,0)</f>
        <v>155854</v>
      </c>
      <c r="H32" s="6">
        <f>ROUND(+Housekeeping!V127,0)</f>
        <v>536847</v>
      </c>
      <c r="I32" s="7">
        <f t="shared" si="1"/>
        <v>0.28999999999999998</v>
      </c>
      <c r="J32" s="7"/>
      <c r="K32" s="8">
        <f t="shared" si="2"/>
        <v>-9.3799999999999994E-2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ROUND(+Housekeeping!E28*2080,0)</f>
        <v>57990</v>
      </c>
      <c r="E33" s="6">
        <f>ROUND(+Housekeeping!V28,0)</f>
        <v>291044</v>
      </c>
      <c r="F33" s="7">
        <f t="shared" si="0"/>
        <v>0.2</v>
      </c>
      <c r="G33" s="6">
        <f>ROUND(+Housekeeping!E128*2080,0)</f>
        <v>56160</v>
      </c>
      <c r="H33" s="6">
        <f>ROUND(+Housekeeping!V128,0)</f>
        <v>291044</v>
      </c>
      <c r="I33" s="7">
        <f t="shared" si="1"/>
        <v>0.19</v>
      </c>
      <c r="J33" s="7"/>
      <c r="K33" s="8">
        <f t="shared" si="2"/>
        <v>-0.05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ROUND(+Housekeeping!E29*2080,0)</f>
        <v>55661</v>
      </c>
      <c r="E34" s="6">
        <f>ROUND(+Housekeeping!V29,0)</f>
        <v>201064</v>
      </c>
      <c r="F34" s="7">
        <f t="shared" si="0"/>
        <v>0.28000000000000003</v>
      </c>
      <c r="G34" s="6">
        <f>ROUND(+Housekeeping!E129*2080,0)</f>
        <v>56014</v>
      </c>
      <c r="H34" s="6">
        <f>ROUND(+Housekeeping!V129,0)</f>
        <v>198260</v>
      </c>
      <c r="I34" s="7">
        <f t="shared" si="1"/>
        <v>0.28000000000000003</v>
      </c>
      <c r="J34" s="7"/>
      <c r="K34" s="8">
        <f t="shared" si="2"/>
        <v>0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ROUND(+Housekeeping!E30*2080,0)</f>
        <v>0</v>
      </c>
      <c r="E35" s="6">
        <f>ROUND(+Housekeeping!V30,0)</f>
        <v>0</v>
      </c>
      <c r="F35" s="7" t="str">
        <f t="shared" si="0"/>
        <v/>
      </c>
      <c r="G35" s="6">
        <f>ROUND(+Housekeeping!E130*2080,0)</f>
        <v>13229</v>
      </c>
      <c r="H35" s="6">
        <f>ROUND(+Housekeeping!V130,0)</f>
        <v>52446</v>
      </c>
      <c r="I35" s="7">
        <f t="shared" si="1"/>
        <v>0.25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ROUND(+Housekeeping!E31*2080,0)</f>
        <v>5346</v>
      </c>
      <c r="E36" s="6">
        <f>ROUND(+Housekeeping!V31,0)</f>
        <v>32944</v>
      </c>
      <c r="F36" s="7">
        <f t="shared" si="0"/>
        <v>0.16</v>
      </c>
      <c r="G36" s="6">
        <f>ROUND(+Housekeeping!E131*2080,0)</f>
        <v>5512</v>
      </c>
      <c r="H36" s="6">
        <f>ROUND(+Housekeeping!V131,0)</f>
        <v>32945</v>
      </c>
      <c r="I36" s="7">
        <f t="shared" si="1"/>
        <v>0.17</v>
      </c>
      <c r="J36" s="7"/>
      <c r="K36" s="8">
        <f t="shared" si="2"/>
        <v>6.25E-2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ROUND(+Housekeeping!E32*2080,0)</f>
        <v>152110</v>
      </c>
      <c r="E37" s="6">
        <f>ROUND(+Housekeeping!V32,0)</f>
        <v>657763</v>
      </c>
      <c r="F37" s="7">
        <f t="shared" si="0"/>
        <v>0.23</v>
      </c>
      <c r="G37" s="6">
        <f>ROUND(+Housekeeping!E132*2080,0)</f>
        <v>170102</v>
      </c>
      <c r="H37" s="6">
        <f>ROUND(+Housekeeping!V132,0)</f>
        <v>657763</v>
      </c>
      <c r="I37" s="7">
        <f t="shared" si="1"/>
        <v>0.26</v>
      </c>
      <c r="J37" s="7"/>
      <c r="K37" s="8">
        <f t="shared" si="2"/>
        <v>0.13039999999999999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ROUND(+Housekeeping!E33*2080,0)</f>
        <v>8986</v>
      </c>
      <c r="E38" s="6">
        <f>ROUND(+Housekeeping!V33,0)</f>
        <v>21455</v>
      </c>
      <c r="F38" s="7">
        <f t="shared" si="0"/>
        <v>0.42</v>
      </c>
      <c r="G38" s="6">
        <f>ROUND(+Housekeeping!E133*2080,0)</f>
        <v>8320</v>
      </c>
      <c r="H38" s="6">
        <f>ROUND(+Housekeeping!V133,0)</f>
        <v>21455</v>
      </c>
      <c r="I38" s="7">
        <f t="shared" si="1"/>
        <v>0.39</v>
      </c>
      <c r="J38" s="7"/>
      <c r="K38" s="8">
        <f t="shared" si="2"/>
        <v>-7.1400000000000005E-2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ROUND(+Housekeeping!E34*2080,0)</f>
        <v>266677</v>
      </c>
      <c r="E39" s="6">
        <f>ROUND(+Housekeeping!V34,0)</f>
        <v>903119</v>
      </c>
      <c r="F39" s="7">
        <f t="shared" si="0"/>
        <v>0.3</v>
      </c>
      <c r="G39" s="6">
        <f>ROUND(+Housekeeping!E134*2080,0)</f>
        <v>271502</v>
      </c>
      <c r="H39" s="6">
        <f>ROUND(+Housekeeping!V134,0)</f>
        <v>903486</v>
      </c>
      <c r="I39" s="7">
        <f t="shared" si="1"/>
        <v>0.3</v>
      </c>
      <c r="J39" s="7"/>
      <c r="K39" s="8">
        <f t="shared" si="2"/>
        <v>0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ROUND(+Housekeeping!E35*2080,0)</f>
        <v>40102</v>
      </c>
      <c r="E40" s="6">
        <f>ROUND(+Housekeeping!V35,0)</f>
        <v>101186</v>
      </c>
      <c r="F40" s="7">
        <f t="shared" si="0"/>
        <v>0.4</v>
      </c>
      <c r="G40" s="6">
        <f>ROUND(+Housekeeping!E135*2080,0)</f>
        <v>39915</v>
      </c>
      <c r="H40" s="6">
        <f>ROUND(+Housekeeping!V135,0)</f>
        <v>102211</v>
      </c>
      <c r="I40" s="7">
        <f t="shared" si="1"/>
        <v>0.39</v>
      </c>
      <c r="J40" s="7"/>
      <c r="K40" s="8">
        <f t="shared" si="2"/>
        <v>-2.5000000000000001E-2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ROUND(+Housekeeping!E36*2080,0)</f>
        <v>12293</v>
      </c>
      <c r="E41" s="6">
        <f>ROUND(+Housekeeping!V36,0)</f>
        <v>46934</v>
      </c>
      <c r="F41" s="7">
        <f t="shared" si="0"/>
        <v>0.26</v>
      </c>
      <c r="G41" s="6">
        <f>ROUND(+Housekeeping!E136*2080,0)</f>
        <v>13146</v>
      </c>
      <c r="H41" s="6">
        <f>ROUND(+Housekeeping!V136,0)</f>
        <v>48901</v>
      </c>
      <c r="I41" s="7">
        <f t="shared" si="1"/>
        <v>0.27</v>
      </c>
      <c r="J41" s="7"/>
      <c r="K41" s="8">
        <f t="shared" si="2"/>
        <v>3.85E-2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ROUND(+Housekeeping!E37*2080,0)</f>
        <v>53248</v>
      </c>
      <c r="E42" s="6">
        <f>ROUND(+Housekeeping!V37,0)</f>
        <v>350593</v>
      </c>
      <c r="F42" s="7">
        <f t="shared" si="0"/>
        <v>0.15</v>
      </c>
      <c r="G42" s="6">
        <f>ROUND(+Housekeeping!E137*2080,0)</f>
        <v>50336</v>
      </c>
      <c r="H42" s="6">
        <f>ROUND(+Housekeeping!V137,0)</f>
        <v>350593</v>
      </c>
      <c r="I42" s="7">
        <f t="shared" si="1"/>
        <v>0.14000000000000001</v>
      </c>
      <c r="J42" s="7"/>
      <c r="K42" s="8">
        <f t="shared" si="2"/>
        <v>-6.6699999999999995E-2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ROUND(+Housekeeping!E38*2080,0)</f>
        <v>0</v>
      </c>
      <c r="E43" s="6">
        <f>ROUND(+Housekeeping!V38,0)</f>
        <v>0</v>
      </c>
      <c r="F43" s="7" t="str">
        <f t="shared" si="0"/>
        <v/>
      </c>
      <c r="G43" s="6">
        <f>ROUND(+Housekeeping!E138*2080,0)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ROUND(+Housekeeping!E39*2080,0)</f>
        <v>25106</v>
      </c>
      <c r="E44" s="6">
        <f>ROUND(+Housekeeping!V39,0)</f>
        <v>85129</v>
      </c>
      <c r="F44" s="7">
        <f t="shared" si="0"/>
        <v>0.28999999999999998</v>
      </c>
      <c r="G44" s="6">
        <f>ROUND(+Housekeeping!E139*2080,0)</f>
        <v>27997</v>
      </c>
      <c r="H44" s="6">
        <f>ROUND(+Housekeeping!V139,0)</f>
        <v>85129</v>
      </c>
      <c r="I44" s="7">
        <f t="shared" si="1"/>
        <v>0.33</v>
      </c>
      <c r="J44" s="7"/>
      <c r="K44" s="8">
        <f t="shared" si="2"/>
        <v>0.13789999999999999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ROUND(+Housekeeping!E40*2080,0)</f>
        <v>20634</v>
      </c>
      <c r="E45" s="6">
        <f>ROUND(+Housekeeping!V40,0)</f>
        <v>103269</v>
      </c>
      <c r="F45" s="7">
        <f t="shared" si="0"/>
        <v>0.2</v>
      </c>
      <c r="G45" s="6">
        <f>ROUND(+Housekeeping!E140*2080,0)</f>
        <v>24190</v>
      </c>
      <c r="H45" s="6">
        <f>ROUND(+Housekeeping!V140,0)</f>
        <v>103269</v>
      </c>
      <c r="I45" s="7">
        <f t="shared" si="1"/>
        <v>0.23</v>
      </c>
      <c r="J45" s="7"/>
      <c r="K45" s="8">
        <f t="shared" si="2"/>
        <v>0.15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ROUND(+Housekeeping!E41*2080,0)</f>
        <v>28621</v>
      </c>
      <c r="E46" s="6">
        <f>ROUND(+Housekeeping!V41,0)</f>
        <v>131183</v>
      </c>
      <c r="F46" s="7">
        <f t="shared" si="0"/>
        <v>0.22</v>
      </c>
      <c r="G46" s="6">
        <f>ROUND(+Housekeeping!E141*2080,0)</f>
        <v>29723</v>
      </c>
      <c r="H46" s="6">
        <f>ROUND(+Housekeeping!V141,0)</f>
        <v>131183</v>
      </c>
      <c r="I46" s="7">
        <f t="shared" si="1"/>
        <v>0.23</v>
      </c>
      <c r="J46" s="7"/>
      <c r="K46" s="8">
        <f t="shared" si="2"/>
        <v>4.5499999999999999E-2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ROUND(+Housekeeping!E42*2080,0)</f>
        <v>4077</v>
      </c>
      <c r="E47" s="6">
        <f>ROUND(+Housekeeping!V42,0)</f>
        <v>19515</v>
      </c>
      <c r="F47" s="7">
        <f t="shared" si="0"/>
        <v>0.21</v>
      </c>
      <c r="G47" s="6">
        <f>ROUND(+Housekeeping!E142*2080,0)</f>
        <v>2787</v>
      </c>
      <c r="H47" s="6">
        <f>ROUND(+Housekeeping!V142,0)</f>
        <v>19515</v>
      </c>
      <c r="I47" s="7">
        <f t="shared" si="1"/>
        <v>0.14000000000000001</v>
      </c>
      <c r="J47" s="7"/>
      <c r="K47" s="8">
        <f t="shared" si="2"/>
        <v>-0.33329999999999999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ROUND(+Housekeeping!E43*2080,0)</f>
        <v>0</v>
      </c>
      <c r="E48" s="6">
        <f>ROUND(+Housekeeping!V43,0)</f>
        <v>0</v>
      </c>
      <c r="F48" s="7" t="str">
        <f t="shared" si="0"/>
        <v/>
      </c>
      <c r="G48" s="6">
        <f>ROUND(+Housekeeping!E143*2080,0)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ROUND(+Housekeeping!E44*2080,0)</f>
        <v>94661</v>
      </c>
      <c r="E49" s="6">
        <f>ROUND(+Housekeeping!V44,0)</f>
        <v>270998</v>
      </c>
      <c r="F49" s="7">
        <f t="shared" si="0"/>
        <v>0.35</v>
      </c>
      <c r="G49" s="6">
        <f>ROUND(+Housekeeping!E144*2080,0)</f>
        <v>95597</v>
      </c>
      <c r="H49" s="6">
        <f>ROUND(+Housekeeping!V144,0)</f>
        <v>271038</v>
      </c>
      <c r="I49" s="7">
        <f t="shared" si="1"/>
        <v>0.35</v>
      </c>
      <c r="J49" s="7"/>
      <c r="K49" s="8">
        <f t="shared" si="2"/>
        <v>0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ROUND(+Housekeeping!E45*2080,0)</f>
        <v>326394</v>
      </c>
      <c r="E50" s="6">
        <f>ROUND(+Housekeeping!V45,0)</f>
        <v>783767</v>
      </c>
      <c r="F50" s="7">
        <f t="shared" si="0"/>
        <v>0.42</v>
      </c>
      <c r="G50" s="6">
        <f>ROUND(+Housekeeping!E145*2080,0)</f>
        <v>351416</v>
      </c>
      <c r="H50" s="6">
        <f>ROUND(+Housekeeping!V145,0)</f>
        <v>938641</v>
      </c>
      <c r="I50" s="7">
        <f t="shared" si="1"/>
        <v>0.37</v>
      </c>
      <c r="J50" s="7"/>
      <c r="K50" s="8">
        <f t="shared" si="2"/>
        <v>-0.11899999999999999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ROUND(+Housekeeping!E46*2080,0)</f>
        <v>8008</v>
      </c>
      <c r="E51" s="6">
        <f>ROUND(+Housekeeping!V46,0)</f>
        <v>38943</v>
      </c>
      <c r="F51" s="7">
        <f t="shared" si="0"/>
        <v>0.21</v>
      </c>
      <c r="G51" s="6">
        <f>ROUND(+Housekeeping!E146*2080,0)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ROUND(+Housekeeping!E47*2080,0)</f>
        <v>116896</v>
      </c>
      <c r="E52" s="6">
        <f>ROUND(+Housekeeping!V47,0)</f>
        <v>461033</v>
      </c>
      <c r="F52" s="7">
        <f t="shared" si="0"/>
        <v>0.25</v>
      </c>
      <c r="G52" s="6">
        <f>ROUND(+Housekeeping!E147*2080,0)</f>
        <v>119870</v>
      </c>
      <c r="H52" s="6">
        <f>ROUND(+Housekeeping!V147,0)</f>
        <v>466186</v>
      </c>
      <c r="I52" s="7">
        <f t="shared" si="1"/>
        <v>0.26</v>
      </c>
      <c r="J52" s="7"/>
      <c r="K52" s="8">
        <f t="shared" si="2"/>
        <v>0.04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ROUND(+Housekeeping!E48*2080,0)</f>
        <v>151362</v>
      </c>
      <c r="E53" s="6">
        <f>ROUND(+Housekeeping!V48,0)</f>
        <v>561650</v>
      </c>
      <c r="F53" s="7">
        <f t="shared" si="0"/>
        <v>0.27</v>
      </c>
      <c r="G53" s="6">
        <f>ROUND(+Housekeeping!E148*2080,0)</f>
        <v>140816</v>
      </c>
      <c r="H53" s="6">
        <f>ROUND(+Housekeeping!V148,0)</f>
        <v>564884</v>
      </c>
      <c r="I53" s="7">
        <f t="shared" si="1"/>
        <v>0.25</v>
      </c>
      <c r="J53" s="7"/>
      <c r="K53" s="8">
        <f t="shared" si="2"/>
        <v>-7.4099999999999999E-2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ROUND(+Housekeeping!E49*2080,0)</f>
        <v>61838</v>
      </c>
      <c r="E54" s="6">
        <f>ROUND(+Housekeeping!V49,0)</f>
        <v>144867</v>
      </c>
      <c r="F54" s="7">
        <f t="shared" si="0"/>
        <v>0.43</v>
      </c>
      <c r="G54" s="6">
        <f>ROUND(+Housekeeping!E149*2080,0)</f>
        <v>60570</v>
      </c>
      <c r="H54" s="6">
        <f>ROUND(+Housekeeping!V149,0)</f>
        <v>144867</v>
      </c>
      <c r="I54" s="7">
        <f t="shared" si="1"/>
        <v>0.42</v>
      </c>
      <c r="J54" s="7"/>
      <c r="K54" s="8">
        <f t="shared" si="2"/>
        <v>-2.3300000000000001E-2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ROUND(+Housekeeping!E50*2080,0)</f>
        <v>62296</v>
      </c>
      <c r="E55" s="6">
        <f>ROUND(+Housekeeping!V50,0)</f>
        <v>198525</v>
      </c>
      <c r="F55" s="7">
        <f t="shared" si="0"/>
        <v>0.31</v>
      </c>
      <c r="G55" s="6">
        <f>ROUND(+Housekeeping!E150*2080,0)</f>
        <v>60861</v>
      </c>
      <c r="H55" s="6">
        <f>ROUND(+Housekeeping!V150,0)</f>
        <v>198525</v>
      </c>
      <c r="I55" s="7">
        <f t="shared" si="1"/>
        <v>0.31</v>
      </c>
      <c r="J55" s="7"/>
      <c r="K55" s="8">
        <f t="shared" si="2"/>
        <v>0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ROUND(+Housekeeping!E51*2080,0)</f>
        <v>15954</v>
      </c>
      <c r="E56" s="6">
        <f>ROUND(+Housekeeping!V51,0)</f>
        <v>55161</v>
      </c>
      <c r="F56" s="7">
        <f t="shared" si="0"/>
        <v>0.28999999999999998</v>
      </c>
      <c r="G56" s="6">
        <f>ROUND(+Housekeeping!E151*2080,0)</f>
        <v>14040</v>
      </c>
      <c r="H56" s="6">
        <f>ROUND(+Housekeeping!V151,0)</f>
        <v>43376</v>
      </c>
      <c r="I56" s="7">
        <f t="shared" si="1"/>
        <v>0.32</v>
      </c>
      <c r="J56" s="7"/>
      <c r="K56" s="8">
        <f t="shared" si="2"/>
        <v>0.10340000000000001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ROUND(+Housekeeping!E52*2080,0)</f>
        <v>77022</v>
      </c>
      <c r="E57" s="6">
        <f>ROUND(+Housekeeping!V52,0)</f>
        <v>272986</v>
      </c>
      <c r="F57" s="7">
        <f t="shared" si="0"/>
        <v>0.28000000000000003</v>
      </c>
      <c r="G57" s="6">
        <f>ROUND(+Housekeeping!E152*2080,0)</f>
        <v>75587</v>
      </c>
      <c r="H57" s="6">
        <f>ROUND(+Housekeeping!V152,0)</f>
        <v>272986</v>
      </c>
      <c r="I57" s="7">
        <f t="shared" si="1"/>
        <v>0.28000000000000003</v>
      </c>
      <c r="J57" s="7"/>
      <c r="K57" s="8">
        <f t="shared" si="2"/>
        <v>0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ROUND(+Housekeeping!E53*2080,0)</f>
        <v>63170</v>
      </c>
      <c r="E58" s="6">
        <f>ROUND(+Housekeeping!V53,0)</f>
        <v>361825</v>
      </c>
      <c r="F58" s="7">
        <f t="shared" si="0"/>
        <v>0.17</v>
      </c>
      <c r="G58" s="6">
        <f>ROUND(+Housekeeping!E153*2080,0)</f>
        <v>64522</v>
      </c>
      <c r="H58" s="6">
        <f>ROUND(+Housekeeping!V153,0)</f>
        <v>361825</v>
      </c>
      <c r="I58" s="7">
        <f t="shared" si="1"/>
        <v>0.18</v>
      </c>
      <c r="J58" s="7"/>
      <c r="K58" s="8">
        <f t="shared" si="2"/>
        <v>5.8799999999999998E-2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ROUND(+Housekeeping!E54*2080,0)</f>
        <v>41600</v>
      </c>
      <c r="E59" s="6">
        <f>ROUND(+Housekeeping!V54,0)</f>
        <v>96380</v>
      </c>
      <c r="F59" s="7">
        <f t="shared" si="0"/>
        <v>0.43</v>
      </c>
      <c r="G59" s="6">
        <f>ROUND(+Housekeeping!E154*2080,0)</f>
        <v>40747</v>
      </c>
      <c r="H59" s="6">
        <f>ROUND(+Housekeeping!V154,0)</f>
        <v>106171</v>
      </c>
      <c r="I59" s="7">
        <f t="shared" si="1"/>
        <v>0.38</v>
      </c>
      <c r="J59" s="7"/>
      <c r="K59" s="8">
        <f t="shared" si="2"/>
        <v>-0.1163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ROUND(+Housekeeping!E55*2080,0)</f>
        <v>13666</v>
      </c>
      <c r="E60" s="6">
        <f>ROUND(+Housekeeping!V55,0)</f>
        <v>58512</v>
      </c>
      <c r="F60" s="7">
        <f t="shared" si="0"/>
        <v>0.23</v>
      </c>
      <c r="G60" s="6">
        <f>ROUND(+Housekeeping!E155*2080,0)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ROUND(+Housekeeping!E56*2080,0)</f>
        <v>154752</v>
      </c>
      <c r="E61" s="6">
        <f>ROUND(+Housekeeping!V56,0)</f>
        <v>521280</v>
      </c>
      <c r="F61" s="7">
        <f t="shared" si="0"/>
        <v>0.3</v>
      </c>
      <c r="G61" s="6">
        <f>ROUND(+Housekeeping!E156*2080,0)</f>
        <v>153920</v>
      </c>
      <c r="H61" s="6">
        <f>ROUND(+Housekeeping!V156,0)</f>
        <v>521280</v>
      </c>
      <c r="I61" s="7">
        <f t="shared" si="1"/>
        <v>0.3</v>
      </c>
      <c r="J61" s="7"/>
      <c r="K61" s="8">
        <f t="shared" si="2"/>
        <v>0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ROUND(+Housekeeping!E57*2080,0)</f>
        <v>139402</v>
      </c>
      <c r="E62" s="6">
        <f>ROUND(+Housekeeping!V57,0)</f>
        <v>767365</v>
      </c>
      <c r="F62" s="7">
        <f t="shared" si="0"/>
        <v>0.18</v>
      </c>
      <c r="G62" s="6">
        <f>ROUND(+Housekeeping!E157*2080,0)</f>
        <v>134077</v>
      </c>
      <c r="H62" s="6">
        <f>ROUND(+Housekeeping!V157,0)</f>
        <v>788657</v>
      </c>
      <c r="I62" s="7">
        <f t="shared" si="1"/>
        <v>0.17</v>
      </c>
      <c r="J62" s="7"/>
      <c r="K62" s="8">
        <f t="shared" si="2"/>
        <v>-5.5599999999999997E-2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ROUND(+Housekeeping!E58*2080,0)</f>
        <v>17472</v>
      </c>
      <c r="E63" s="6">
        <f>ROUND(+Housekeeping!V58,0)</f>
        <v>81172</v>
      </c>
      <c r="F63" s="7">
        <f t="shared" si="0"/>
        <v>0.22</v>
      </c>
      <c r="G63" s="6">
        <f>ROUND(+Housekeeping!E158*2080,0)</f>
        <v>18845</v>
      </c>
      <c r="H63" s="6">
        <f>ROUND(+Housekeeping!V158,0)</f>
        <v>81045</v>
      </c>
      <c r="I63" s="7">
        <f t="shared" si="1"/>
        <v>0.23</v>
      </c>
      <c r="J63" s="7"/>
      <c r="K63" s="8">
        <f t="shared" si="2"/>
        <v>4.5499999999999999E-2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ROUND(+Housekeeping!E59*2080,0)</f>
        <v>27456</v>
      </c>
      <c r="E64" s="6">
        <f>ROUND(+Housekeeping!V59,0)</f>
        <v>76903</v>
      </c>
      <c r="F64" s="7">
        <f t="shared" si="0"/>
        <v>0.36</v>
      </c>
      <c r="G64" s="6">
        <f>ROUND(+Housekeeping!E159*2080,0)</f>
        <v>31824</v>
      </c>
      <c r="H64" s="6">
        <f>ROUND(+Housekeeping!V159,0)</f>
        <v>76903</v>
      </c>
      <c r="I64" s="7">
        <f t="shared" si="1"/>
        <v>0.41</v>
      </c>
      <c r="J64" s="7"/>
      <c r="K64" s="8">
        <f t="shared" si="2"/>
        <v>0.1389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ROUND(+Housekeeping!E60*2080,0)</f>
        <v>18720</v>
      </c>
      <c r="E65" s="6">
        <f>ROUND(+Housekeeping!V60,0)</f>
        <v>88642</v>
      </c>
      <c r="F65" s="7">
        <f t="shared" si="0"/>
        <v>0.21</v>
      </c>
      <c r="G65" s="6">
        <f>ROUND(+Housekeeping!E160*2080,0)</f>
        <v>20301</v>
      </c>
      <c r="H65" s="6">
        <f>ROUND(+Housekeeping!V160,0)</f>
        <v>88642</v>
      </c>
      <c r="I65" s="7">
        <f t="shared" si="1"/>
        <v>0.23</v>
      </c>
      <c r="J65" s="7"/>
      <c r="K65" s="8">
        <f t="shared" si="2"/>
        <v>9.5200000000000007E-2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ROUND(+Housekeeping!E61*2080,0)</f>
        <v>47029</v>
      </c>
      <c r="E66" s="6">
        <f>ROUND(+Housekeeping!V61,0)</f>
        <v>116473</v>
      </c>
      <c r="F66" s="7">
        <f t="shared" si="0"/>
        <v>0.4</v>
      </c>
      <c r="G66" s="6">
        <f>ROUND(+Housekeeping!E161*2080,0)</f>
        <v>44325</v>
      </c>
      <c r="H66" s="6">
        <f>ROUND(+Housekeeping!V161,0)</f>
        <v>132958</v>
      </c>
      <c r="I66" s="7">
        <f t="shared" si="1"/>
        <v>0.33</v>
      </c>
      <c r="J66" s="7"/>
      <c r="K66" s="8">
        <f t="shared" si="2"/>
        <v>-0.17499999999999999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ROUND(+Housekeeping!E62*2080,0)</f>
        <v>25272</v>
      </c>
      <c r="E67" s="6">
        <f>ROUND(+Housekeeping!V62,0)</f>
        <v>113245</v>
      </c>
      <c r="F67" s="7">
        <f t="shared" si="0"/>
        <v>0.22</v>
      </c>
      <c r="G67" s="6">
        <f>ROUND(+Housekeeping!E162*2080,0)</f>
        <v>19968</v>
      </c>
      <c r="H67" s="6">
        <f>ROUND(+Housekeeping!V162,0)</f>
        <v>113245</v>
      </c>
      <c r="I67" s="7">
        <f t="shared" si="1"/>
        <v>0.18</v>
      </c>
      <c r="J67" s="7"/>
      <c r="K67" s="8">
        <f t="shared" si="2"/>
        <v>-0.18179999999999999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ROUND(+Housekeeping!E63*2080,0)</f>
        <v>191818</v>
      </c>
      <c r="E68" s="6">
        <f>ROUND(+Housekeeping!V63,0)</f>
        <v>1084533</v>
      </c>
      <c r="F68" s="7">
        <f t="shared" si="0"/>
        <v>0.18</v>
      </c>
      <c r="G68" s="6">
        <f>ROUND(+Housekeeping!E163*2080,0)</f>
        <v>163384</v>
      </c>
      <c r="H68" s="6">
        <f>ROUND(+Housekeeping!V163,0)</f>
        <v>1122118</v>
      </c>
      <c r="I68" s="7">
        <f t="shared" si="1"/>
        <v>0.15</v>
      </c>
      <c r="J68" s="7"/>
      <c r="K68" s="8">
        <f t="shared" si="2"/>
        <v>-0.16669999999999999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ROUND(+Housekeeping!E64*2080,0)</f>
        <v>41891</v>
      </c>
      <c r="E69" s="6">
        <f>ROUND(+Housekeeping!V64,0)</f>
        <v>132034</v>
      </c>
      <c r="F69" s="7">
        <f t="shared" si="0"/>
        <v>0.32</v>
      </c>
      <c r="G69" s="6">
        <f>ROUND(+Housekeeping!E164*2080,0)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ROUND(+Housekeeping!E65*2080,0)</f>
        <v>39208</v>
      </c>
      <c r="E70" s="6">
        <f>ROUND(+Housekeeping!V65,0)</f>
        <v>135732</v>
      </c>
      <c r="F70" s="7">
        <f t="shared" si="0"/>
        <v>0.28999999999999998</v>
      </c>
      <c r="G70" s="6">
        <f>ROUND(+Housekeeping!E165*2080,0)</f>
        <v>39666</v>
      </c>
      <c r="H70" s="6">
        <f>ROUND(+Housekeeping!V165,0)</f>
        <v>135732</v>
      </c>
      <c r="I70" s="7">
        <f t="shared" si="1"/>
        <v>0.28999999999999998</v>
      </c>
      <c r="J70" s="7"/>
      <c r="K70" s="8">
        <f t="shared" si="2"/>
        <v>0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ROUND(+Housekeeping!E66*2080,0)</f>
        <v>8237</v>
      </c>
      <c r="E71" s="6">
        <f>ROUND(+Housekeeping!V66,0)</f>
        <v>33061</v>
      </c>
      <c r="F71" s="7">
        <f t="shared" si="0"/>
        <v>0.25</v>
      </c>
      <c r="G71" s="6">
        <f>ROUND(+Housekeeping!E166*2080,0)</f>
        <v>7862</v>
      </c>
      <c r="H71" s="6">
        <f>ROUND(+Housekeeping!V166,0)</f>
        <v>33848</v>
      </c>
      <c r="I71" s="7">
        <f t="shared" si="1"/>
        <v>0.23</v>
      </c>
      <c r="J71" s="7"/>
      <c r="K71" s="8">
        <f t="shared" si="2"/>
        <v>-0.08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ROUND(+Housekeeping!E67*2080,0)</f>
        <v>160160</v>
      </c>
      <c r="E72" s="6">
        <f>ROUND(+Housekeeping!V67,0)</f>
        <v>670735</v>
      </c>
      <c r="F72" s="7">
        <f t="shared" si="0"/>
        <v>0.24</v>
      </c>
      <c r="G72" s="6">
        <f>ROUND(+Housekeeping!E167*2080,0)</f>
        <v>172640</v>
      </c>
      <c r="H72" s="6">
        <f>ROUND(+Housekeeping!V167,0)</f>
        <v>670736</v>
      </c>
      <c r="I72" s="7">
        <f t="shared" si="1"/>
        <v>0.26</v>
      </c>
      <c r="J72" s="7"/>
      <c r="K72" s="8">
        <f t="shared" si="2"/>
        <v>8.3299999999999999E-2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ROUND(+Housekeeping!E68*2080,0)</f>
        <v>114670</v>
      </c>
      <c r="E73" s="6">
        <f>ROUND(+Housekeeping!V68,0)</f>
        <v>538643</v>
      </c>
      <c r="F73" s="7">
        <f t="shared" si="0"/>
        <v>0.21</v>
      </c>
      <c r="G73" s="6">
        <f>ROUND(+Housekeeping!E168*2080,0)</f>
        <v>110406</v>
      </c>
      <c r="H73" s="6">
        <f>ROUND(+Housekeeping!V168,0)</f>
        <v>549043</v>
      </c>
      <c r="I73" s="7">
        <f t="shared" si="1"/>
        <v>0.2</v>
      </c>
      <c r="J73" s="7"/>
      <c r="K73" s="8">
        <f t="shared" si="2"/>
        <v>-4.7600000000000003E-2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ROUND(+Housekeeping!E69*2080,0)</f>
        <v>287685</v>
      </c>
      <c r="E74" s="6">
        <f>ROUND(+Housekeeping!V69,0)</f>
        <v>1173625</v>
      </c>
      <c r="F74" s="7">
        <f t="shared" si="0"/>
        <v>0.25</v>
      </c>
      <c r="G74" s="6">
        <f>ROUND(+Housekeeping!E169*2080,0)</f>
        <v>305053</v>
      </c>
      <c r="H74" s="6">
        <f>ROUND(+Housekeeping!V169,0)</f>
        <v>1181481</v>
      </c>
      <c r="I74" s="7">
        <f t="shared" si="1"/>
        <v>0.26</v>
      </c>
      <c r="J74" s="7"/>
      <c r="K74" s="8">
        <f t="shared" si="2"/>
        <v>0.04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ROUND(+Housekeeping!E70*2080,0)</f>
        <v>220126</v>
      </c>
      <c r="E75" s="6">
        <f>ROUND(+Housekeeping!V70,0)</f>
        <v>680539</v>
      </c>
      <c r="F75" s="7">
        <f t="shared" ref="F75:F107" si="3">IF(D75=0,"",IF(E75=0,"",ROUND(D75/E75,2)))</f>
        <v>0.32</v>
      </c>
      <c r="G75" s="6">
        <f>ROUND(+Housekeeping!E170*2080,0)</f>
        <v>222331</v>
      </c>
      <c r="H75" s="6">
        <f>ROUND(+Housekeeping!V170,0)</f>
        <v>680539</v>
      </c>
      <c r="I75" s="7">
        <f t="shared" ref="I75:I107" si="4">IF(G75=0,"",IF(H75=0,"",ROUND(G75/H75,2)))</f>
        <v>0.33</v>
      </c>
      <c r="J75" s="7"/>
      <c r="K75" s="8">
        <f t="shared" ref="K75:K107" si="5">IF(D75=0,"",IF(E75=0,"",IF(G75=0,"",IF(H75=0,"",ROUND(I75/F75-1,4)))))</f>
        <v>3.1300000000000001E-2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ROUND(+Housekeeping!E71*2080,0)</f>
        <v>11856</v>
      </c>
      <c r="E76" s="6">
        <f>ROUND(+Housekeeping!V71,0)</f>
        <v>33081</v>
      </c>
      <c r="F76" s="7">
        <f t="shared" si="3"/>
        <v>0.36</v>
      </c>
      <c r="G76" s="6">
        <f>ROUND(+Housekeeping!E171*2080,0)</f>
        <v>10442</v>
      </c>
      <c r="H76" s="6">
        <f>ROUND(+Housekeeping!V171,0)</f>
        <v>33081</v>
      </c>
      <c r="I76" s="7">
        <f t="shared" si="4"/>
        <v>0.32</v>
      </c>
      <c r="J76" s="7"/>
      <c r="K76" s="8">
        <f t="shared" si="5"/>
        <v>-0.1111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ROUND(+Housekeeping!E72*2080,0)</f>
        <v>0</v>
      </c>
      <c r="E77" s="6">
        <f>ROUND(+Housekeeping!V72,0)</f>
        <v>0</v>
      </c>
      <c r="F77" s="7" t="str">
        <f t="shared" si="3"/>
        <v/>
      </c>
      <c r="G77" s="6">
        <f>ROUND(+Housekeeping!E172*2080,0)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ROUND(+Housekeeping!E73*2080,0)</f>
        <v>97531</v>
      </c>
      <c r="E78" s="6">
        <f>ROUND(+Housekeeping!V73,0)</f>
        <v>450569</v>
      </c>
      <c r="F78" s="7">
        <f t="shared" si="3"/>
        <v>0.22</v>
      </c>
      <c r="G78" s="6">
        <f>ROUND(+Housekeeping!E173*2080,0)</f>
        <v>99216</v>
      </c>
      <c r="H78" s="6">
        <f>ROUND(+Housekeeping!V173,0)</f>
        <v>450569</v>
      </c>
      <c r="I78" s="7">
        <f t="shared" si="4"/>
        <v>0.22</v>
      </c>
      <c r="J78" s="7"/>
      <c r="K78" s="8">
        <f t="shared" si="5"/>
        <v>0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ROUND(+Housekeeping!E74*2080,0)</f>
        <v>248186</v>
      </c>
      <c r="E79" s="6">
        <f>ROUND(+Housekeeping!V74,0)</f>
        <v>831556</v>
      </c>
      <c r="F79" s="7">
        <f t="shared" si="3"/>
        <v>0.3</v>
      </c>
      <c r="G79" s="6">
        <f>ROUND(+Housekeeping!E174*2080,0)</f>
        <v>223122</v>
      </c>
      <c r="H79" s="6">
        <f>ROUND(+Housekeeping!V174,0)</f>
        <v>831556</v>
      </c>
      <c r="I79" s="7">
        <f t="shared" si="4"/>
        <v>0.27</v>
      </c>
      <c r="J79" s="7"/>
      <c r="K79" s="8">
        <f t="shared" si="5"/>
        <v>-0.1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ROUND(+Housekeeping!E75*2080,0)</f>
        <v>24253</v>
      </c>
      <c r="E80" s="6">
        <f>ROUND(+Housekeeping!V75,0)</f>
        <v>110387</v>
      </c>
      <c r="F80" s="7">
        <f t="shared" si="3"/>
        <v>0.22</v>
      </c>
      <c r="G80" s="6">
        <f>ROUND(+Housekeeping!E175*2080,0)</f>
        <v>23837</v>
      </c>
      <c r="H80" s="6">
        <f>ROUND(+Housekeeping!V175,0)</f>
        <v>110387</v>
      </c>
      <c r="I80" s="7">
        <f t="shared" si="4"/>
        <v>0.22</v>
      </c>
      <c r="J80" s="7"/>
      <c r="K80" s="8">
        <f t="shared" si="5"/>
        <v>0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ROUND(+Housekeeping!E76*2080,0)</f>
        <v>15683</v>
      </c>
      <c r="E81" s="6">
        <f>ROUND(+Housekeeping!V76,0)</f>
        <v>78437</v>
      </c>
      <c r="F81" s="7">
        <f t="shared" si="3"/>
        <v>0.2</v>
      </c>
      <c r="G81" s="6">
        <f>ROUND(+Housekeeping!E176*2080,0)</f>
        <v>17056</v>
      </c>
      <c r="H81" s="6">
        <f>ROUND(+Housekeeping!V176,0)</f>
        <v>78437</v>
      </c>
      <c r="I81" s="7">
        <f t="shared" si="4"/>
        <v>0.22</v>
      </c>
      <c r="J81" s="7"/>
      <c r="K81" s="8">
        <f t="shared" si="5"/>
        <v>0.1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ROUND(+Housekeeping!E77*2080,0)</f>
        <v>0</v>
      </c>
      <c r="E82" s="6">
        <f>ROUND(+Housekeeping!V77,0)</f>
        <v>152822</v>
      </c>
      <c r="F82" s="7" t="str">
        <f t="shared" si="3"/>
        <v/>
      </c>
      <c r="G82" s="6">
        <f>ROUND(+Housekeeping!E177*2080,0)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ROUND(+Housekeeping!E78*2080,0)</f>
        <v>0</v>
      </c>
      <c r="E83" s="6">
        <f>ROUND(+Housekeeping!V78,0)</f>
        <v>584401</v>
      </c>
      <c r="F83" s="7" t="str">
        <f t="shared" si="3"/>
        <v/>
      </c>
      <c r="G83" s="6">
        <f>ROUND(+Housekeeping!E178*2080,0)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ROUND(+Housekeeping!E79*2080,0)</f>
        <v>56014</v>
      </c>
      <c r="E84" s="6">
        <f>ROUND(+Housekeeping!V79,0)</f>
        <v>202602</v>
      </c>
      <c r="F84" s="7">
        <f t="shared" si="3"/>
        <v>0.28000000000000003</v>
      </c>
      <c r="G84" s="6">
        <f>ROUND(+Housekeeping!E179*2080,0)</f>
        <v>54912</v>
      </c>
      <c r="H84" s="6">
        <f>ROUND(+Housekeeping!V179,0)</f>
        <v>202602</v>
      </c>
      <c r="I84" s="7">
        <f t="shared" si="4"/>
        <v>0.27</v>
      </c>
      <c r="J84" s="7"/>
      <c r="K84" s="8">
        <f t="shared" si="5"/>
        <v>-3.5700000000000003E-2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ROUND(+Housekeeping!E80*2080,0)</f>
        <v>33530</v>
      </c>
      <c r="E85" s="6">
        <f>ROUND(+Housekeeping!V80,0)</f>
        <v>186810</v>
      </c>
      <c r="F85" s="7">
        <f t="shared" si="3"/>
        <v>0.18</v>
      </c>
      <c r="G85" s="6">
        <f>ROUND(+Housekeeping!E180*2080,0)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ROUND(+Housekeeping!E81*2080,0)</f>
        <v>4784</v>
      </c>
      <c r="E86" s="6">
        <f>ROUND(+Housekeeping!V81,0)</f>
        <v>17178</v>
      </c>
      <c r="F86" s="7">
        <f t="shared" si="3"/>
        <v>0.28000000000000003</v>
      </c>
      <c r="G86" s="6">
        <f>ROUND(+Housekeeping!E181*2080,0)</f>
        <v>10400</v>
      </c>
      <c r="H86" s="6">
        <f>ROUND(+Housekeeping!V181,0)</f>
        <v>61758</v>
      </c>
      <c r="I86" s="7">
        <f t="shared" si="4"/>
        <v>0.17</v>
      </c>
      <c r="J86" s="7"/>
      <c r="K86" s="8">
        <f t="shared" si="5"/>
        <v>-0.39290000000000003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ROUND(+Housekeeping!E82*2080,0)</f>
        <v>69451</v>
      </c>
      <c r="E87" s="6">
        <f>ROUND(+Housekeeping!V82,0)</f>
        <v>174591</v>
      </c>
      <c r="F87" s="7">
        <f t="shared" si="3"/>
        <v>0.4</v>
      </c>
      <c r="G87" s="6">
        <f>ROUND(+Housekeeping!E182*2080,0)</f>
        <v>62400</v>
      </c>
      <c r="H87" s="6">
        <f>ROUND(+Housekeeping!V182,0)</f>
        <v>136957</v>
      </c>
      <c r="I87" s="7">
        <f t="shared" si="4"/>
        <v>0.46</v>
      </c>
      <c r="J87" s="7"/>
      <c r="K87" s="8">
        <f t="shared" si="5"/>
        <v>0.15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ROUND(+Housekeeping!E83*2080,0)</f>
        <v>24606</v>
      </c>
      <c r="E88" s="6">
        <f>ROUND(+Housekeeping!V83,0)</f>
        <v>115537</v>
      </c>
      <c r="F88" s="7">
        <f t="shared" si="3"/>
        <v>0.21</v>
      </c>
      <c r="G88" s="6">
        <f>ROUND(+Housekeeping!E183*2080,0)</f>
        <v>25917</v>
      </c>
      <c r="H88" s="6">
        <f>ROUND(+Housekeeping!V183,0)</f>
        <v>115537</v>
      </c>
      <c r="I88" s="7">
        <f t="shared" si="4"/>
        <v>0.22</v>
      </c>
      <c r="J88" s="7"/>
      <c r="K88" s="8">
        <f t="shared" si="5"/>
        <v>4.7600000000000003E-2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ROUND(+Housekeeping!E84*2080,0)</f>
        <v>11731</v>
      </c>
      <c r="E89" s="6">
        <f>ROUND(+Housekeeping!V84,0)</f>
        <v>677832</v>
      </c>
      <c r="F89" s="7">
        <f t="shared" si="3"/>
        <v>0.02</v>
      </c>
      <c r="G89" s="6">
        <f>ROUND(+Housekeeping!E184*2080,0)</f>
        <v>12438</v>
      </c>
      <c r="H89" s="6">
        <f>ROUND(+Housekeeping!V184,0)</f>
        <v>34699</v>
      </c>
      <c r="I89" s="7">
        <f t="shared" si="4"/>
        <v>0.36</v>
      </c>
      <c r="J89" s="7"/>
      <c r="K89" s="8">
        <f t="shared" si="5"/>
        <v>17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ROUND(+Housekeeping!E85*2080,0)</f>
        <v>21216</v>
      </c>
      <c r="E90" s="6">
        <f>ROUND(+Housekeeping!V85,0)</f>
        <v>30692</v>
      </c>
      <c r="F90" s="7">
        <f t="shared" si="3"/>
        <v>0.69</v>
      </c>
      <c r="G90" s="6">
        <f>ROUND(+Housekeeping!E185*2080,0)</f>
        <v>21216</v>
      </c>
      <c r="H90" s="6">
        <f>ROUND(+Housekeeping!V185,0)</f>
        <v>30692</v>
      </c>
      <c r="I90" s="7">
        <f t="shared" si="4"/>
        <v>0.69</v>
      </c>
      <c r="J90" s="7"/>
      <c r="K90" s="8">
        <f t="shared" si="5"/>
        <v>0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ROUND(+Housekeeping!E86*2080,0)</f>
        <v>29661</v>
      </c>
      <c r="E91" s="6">
        <f>ROUND(+Housekeeping!V86,0)</f>
        <v>154589</v>
      </c>
      <c r="F91" s="7">
        <f t="shared" si="3"/>
        <v>0.19</v>
      </c>
      <c r="G91" s="6">
        <f>ROUND(+Housekeeping!E186*2080,0)</f>
        <v>29848</v>
      </c>
      <c r="H91" s="6">
        <f>ROUND(+Housekeeping!V186,0)</f>
        <v>154589</v>
      </c>
      <c r="I91" s="7">
        <f t="shared" si="4"/>
        <v>0.19</v>
      </c>
      <c r="J91" s="7"/>
      <c r="K91" s="8">
        <f t="shared" si="5"/>
        <v>0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ROUND(+Housekeeping!E87*2080,0)</f>
        <v>31325</v>
      </c>
      <c r="E92" s="6">
        <f>ROUND(+Housekeeping!V87,0)</f>
        <v>112246</v>
      </c>
      <c r="F92" s="7">
        <f t="shared" si="3"/>
        <v>0.28000000000000003</v>
      </c>
      <c r="G92" s="6">
        <f>ROUND(+Housekeeping!E187*2080,0)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ROUND(+Housekeeping!E88*2080,0)</f>
        <v>14560</v>
      </c>
      <c r="E93" s="6">
        <f>ROUND(+Housekeeping!V88,0)</f>
        <v>67629</v>
      </c>
      <c r="F93" s="7">
        <f t="shared" si="3"/>
        <v>0.22</v>
      </c>
      <c r="G93" s="6">
        <f>ROUND(+Housekeeping!E188*2080,0)</f>
        <v>13312</v>
      </c>
      <c r="H93" s="6">
        <f>ROUND(+Housekeeping!V188,0)</f>
        <v>67629</v>
      </c>
      <c r="I93" s="7">
        <f t="shared" si="4"/>
        <v>0.2</v>
      </c>
      <c r="J93" s="7"/>
      <c r="K93" s="8">
        <f t="shared" si="5"/>
        <v>-9.0899999999999995E-2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ROUND(+Housekeeping!E89*2080,0)</f>
        <v>77230</v>
      </c>
      <c r="E94" s="6">
        <f>ROUND(+Housekeeping!V89,0)</f>
        <v>226761</v>
      </c>
      <c r="F94" s="7">
        <f t="shared" si="3"/>
        <v>0.34</v>
      </c>
      <c r="G94" s="6">
        <f>ROUND(+Housekeeping!E189*2080,0)</f>
        <v>74381</v>
      </c>
      <c r="H94" s="6">
        <f>ROUND(+Housekeeping!V189,0)</f>
        <v>226761</v>
      </c>
      <c r="I94" s="7">
        <f t="shared" si="4"/>
        <v>0.33</v>
      </c>
      <c r="J94" s="7"/>
      <c r="K94" s="8">
        <f t="shared" si="5"/>
        <v>-2.9399999999999999E-2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ROUND(+Housekeeping!E90*2080,0)</f>
        <v>0</v>
      </c>
      <c r="E95" s="6">
        <f>ROUND(+Housekeeping!V90,0)</f>
        <v>8566</v>
      </c>
      <c r="F95" s="7" t="str">
        <f t="shared" si="3"/>
        <v/>
      </c>
      <c r="G95" s="6">
        <f>ROUND(+Housekeeping!E190*2080,0)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ROUND(+Housekeeping!E91*2080,0)</f>
        <v>0</v>
      </c>
      <c r="E96" s="6">
        <f>ROUND(+Housekeeping!V91,0)</f>
        <v>252577</v>
      </c>
      <c r="F96" s="7" t="str">
        <f t="shared" si="3"/>
        <v/>
      </c>
      <c r="G96" s="6">
        <f>ROUND(+Housekeeping!E191*2080,0)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ROUND(+Housekeeping!E92*2080,0)</f>
        <v>18075</v>
      </c>
      <c r="E97" s="6">
        <f>ROUND(+Housekeeping!V92,0)</f>
        <v>108665</v>
      </c>
      <c r="F97" s="7">
        <f t="shared" si="3"/>
        <v>0.17</v>
      </c>
      <c r="G97" s="6">
        <f>ROUND(+Housekeeping!E192*2080,0)</f>
        <v>12438</v>
      </c>
      <c r="H97" s="6">
        <f>ROUND(+Housekeeping!V192,0)</f>
        <v>108665</v>
      </c>
      <c r="I97" s="7">
        <f t="shared" si="4"/>
        <v>0.11</v>
      </c>
      <c r="J97" s="7"/>
      <c r="K97" s="8">
        <f t="shared" si="5"/>
        <v>-0.35289999999999999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ROUND(+Housekeeping!E93*2080,0)</f>
        <v>25459</v>
      </c>
      <c r="E98" s="6">
        <f>ROUND(+Housekeeping!V93,0)</f>
        <v>136946</v>
      </c>
      <c r="F98" s="7">
        <f t="shared" si="3"/>
        <v>0.19</v>
      </c>
      <c r="G98" s="6">
        <f>ROUND(+Housekeeping!E193*2080,0)</f>
        <v>24440</v>
      </c>
      <c r="H98" s="6">
        <f>ROUND(+Housekeeping!V193,0)</f>
        <v>138981</v>
      </c>
      <c r="I98" s="7">
        <f t="shared" si="4"/>
        <v>0.18</v>
      </c>
      <c r="J98" s="7"/>
      <c r="K98" s="8">
        <f t="shared" si="5"/>
        <v>-5.2600000000000001E-2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ROUND(+Housekeeping!E94*2080,0)</f>
        <v>64147</v>
      </c>
      <c r="E99" s="6">
        <f>ROUND(+Housekeeping!V94,0)</f>
        <v>615820</v>
      </c>
      <c r="F99" s="7">
        <f t="shared" si="3"/>
        <v>0.1</v>
      </c>
      <c r="G99" s="6">
        <f>ROUND(+Housekeeping!E194*2080,0)</f>
        <v>65998</v>
      </c>
      <c r="H99" s="6">
        <f>ROUND(+Housekeeping!V194,0)</f>
        <v>577416</v>
      </c>
      <c r="I99" s="7">
        <f t="shared" si="4"/>
        <v>0.11</v>
      </c>
      <c r="J99" s="7"/>
      <c r="K99" s="8">
        <f t="shared" si="5"/>
        <v>0.1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ROUND(+Housekeeping!E95*2080,0)</f>
        <v>98384</v>
      </c>
      <c r="E100" s="6">
        <f>ROUND(+Housekeeping!V95,0)</f>
        <v>563307</v>
      </c>
      <c r="F100" s="7">
        <f t="shared" si="3"/>
        <v>0.17</v>
      </c>
      <c r="G100" s="6">
        <f>ROUND(+Housekeeping!E195*2080,0)</f>
        <v>100214</v>
      </c>
      <c r="H100" s="6">
        <f>ROUND(+Housekeeping!V195,0)</f>
        <v>563307</v>
      </c>
      <c r="I100" s="7">
        <f t="shared" si="4"/>
        <v>0.18</v>
      </c>
      <c r="J100" s="7"/>
      <c r="K100" s="8">
        <f t="shared" si="5"/>
        <v>5.8799999999999998E-2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ROUND(+Housekeeping!E96*2080,0)</f>
        <v>57678</v>
      </c>
      <c r="E101" s="6">
        <f>ROUND(+Housekeeping!V96,0)</f>
        <v>239691</v>
      </c>
      <c r="F101" s="7">
        <f t="shared" si="3"/>
        <v>0.24</v>
      </c>
      <c r="G101" s="6">
        <f>ROUND(+Housekeeping!E196*2080,0)</f>
        <v>49504</v>
      </c>
      <c r="H101" s="6">
        <f>ROUND(+Housekeeping!V196,0)</f>
        <v>239691</v>
      </c>
      <c r="I101" s="7">
        <f t="shared" si="4"/>
        <v>0.21</v>
      </c>
      <c r="J101" s="7"/>
      <c r="K101" s="8">
        <f t="shared" si="5"/>
        <v>-0.125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ROUND(+Housekeeping!E97*2080,0)</f>
        <v>594880</v>
      </c>
      <c r="E102" s="6">
        <f>ROUND(+Housekeeping!V97,0)</f>
        <v>383056</v>
      </c>
      <c r="F102" s="7">
        <f t="shared" si="3"/>
        <v>1.55</v>
      </c>
      <c r="G102" s="6">
        <f>ROUND(+Housekeeping!E197*2080,0)</f>
        <v>54371</v>
      </c>
      <c r="H102" s="6">
        <f>ROUND(+Housekeeping!V197,0)</f>
        <v>383056</v>
      </c>
      <c r="I102" s="7">
        <f t="shared" si="4"/>
        <v>0.14000000000000001</v>
      </c>
      <c r="J102" s="7"/>
      <c r="K102" s="8">
        <f t="shared" si="5"/>
        <v>-0.90969999999999995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ROUND(+Housekeeping!E98*2080,0)</f>
        <v>594880</v>
      </c>
      <c r="E103" s="6">
        <f>ROUND(+Housekeeping!V98,0)</f>
        <v>383056</v>
      </c>
      <c r="F103" s="7">
        <f t="shared" si="3"/>
        <v>1.55</v>
      </c>
      <c r="G103" s="6">
        <f>ROUND(+Housekeeping!E198*2080,0)</f>
        <v>4181</v>
      </c>
      <c r="H103" s="6">
        <f>ROUND(+Housekeeping!V198,0)</f>
        <v>32052</v>
      </c>
      <c r="I103" s="7">
        <f t="shared" si="4"/>
        <v>0.13</v>
      </c>
      <c r="J103" s="7"/>
      <c r="K103" s="8">
        <f t="shared" si="5"/>
        <v>-0.91610000000000003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ROUND(+Housekeeping!E99*2080,0)</f>
        <v>9360</v>
      </c>
      <c r="E104" s="6">
        <f>ROUND(+Housekeeping!V99,0)</f>
        <v>45781</v>
      </c>
      <c r="F104" s="7">
        <f t="shared" si="3"/>
        <v>0.2</v>
      </c>
      <c r="G104" s="6">
        <f>ROUND(+Housekeeping!E199*2080,0)</f>
        <v>9360</v>
      </c>
      <c r="H104" s="6">
        <f>ROUND(+Housekeeping!V199,0)</f>
        <v>45781</v>
      </c>
      <c r="I104" s="7">
        <f t="shared" si="4"/>
        <v>0.2</v>
      </c>
      <c r="J104" s="7"/>
      <c r="K104" s="8">
        <f t="shared" si="5"/>
        <v>0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ROUND(+Housekeeping!E100*2080,0)</f>
        <v>5283</v>
      </c>
      <c r="E105" s="6">
        <f>ROUND(+Housekeeping!V100,0)</f>
        <v>48770</v>
      </c>
      <c r="F105" s="7">
        <f t="shared" si="3"/>
        <v>0.11</v>
      </c>
      <c r="G105" s="6">
        <f>ROUND(+Housekeeping!E200*2080,0)</f>
        <v>4680</v>
      </c>
      <c r="H105" s="6">
        <f>ROUND(+Housekeeping!V200,0)</f>
        <v>48770</v>
      </c>
      <c r="I105" s="7">
        <f t="shared" si="4"/>
        <v>0.1</v>
      </c>
      <c r="J105" s="7"/>
      <c r="K105" s="8">
        <f t="shared" si="5"/>
        <v>-9.0899999999999995E-2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ROUND(+Housekeeping!E101*2080,0)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ROUND(+Housekeeping!E201*2080,0)</f>
        <v>0</v>
      </c>
      <c r="H106" s="6">
        <f>ROUND(+Housekeeping!V201,0)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ROUND(+Housekeeping!E102*2080,0)</f>
        <v>0</v>
      </c>
      <c r="E107" s="6">
        <f>ROUND(+Housekeeping!V102,0)</f>
        <v>0</v>
      </c>
      <c r="F107" s="7" t="str">
        <f t="shared" si="3"/>
        <v/>
      </c>
      <c r="G107" s="6">
        <f>ROUND(+Housekeeping!E202*2080,0)</f>
        <v>17077</v>
      </c>
      <c r="H107" s="6">
        <f>ROUND(+Housekeeping!V202,0)</f>
        <v>86109</v>
      </c>
      <c r="I107" s="7">
        <f t="shared" si="4"/>
        <v>0.2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3"/>
  <sheetViews>
    <sheetView topLeftCell="A93" zoomScale="75" workbookViewId="0">
      <selection activeCell="V105" sqref="V105:V202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5.6640625" style="9" bestFit="1" customWidth="1"/>
    <col min="7" max="7" width="9.109375" style="9" bestFit="1" customWidth="1"/>
    <col min="8" max="8" width="8.44140625" style="9" customWidth="1"/>
    <col min="9" max="11" width="7.6640625" style="9" bestFit="1" customWidth="1"/>
    <col min="12" max="12" width="8.44140625" style="9" bestFit="1" customWidth="1"/>
    <col min="13" max="13" width="6.6640625" style="9" bestFit="1" customWidth="1"/>
    <col min="14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1" width="9" style="9"/>
    <col min="22" max="22" width="10.88671875" style="9" bestFit="1" customWidth="1"/>
    <col min="23" max="23" width="9" style="9"/>
    <col min="24" max="24" width="9.109375" style="9" bestFit="1" customWidth="1"/>
    <col min="25" max="25" width="11" style="9" bestFit="1" customWidth="1"/>
    <col min="26" max="26" width="10.88671875" style="9" bestFit="1" customWidth="1"/>
    <col min="27" max="28" width="9.21875" style="9" bestFit="1" customWidth="1"/>
    <col min="29" max="29" width="10" style="9" bestFit="1" customWidth="1"/>
    <col min="30" max="30" width="10.88671875" style="9" bestFit="1" customWidth="1"/>
    <col min="31" max="33" width="9.21875" style="9" bestFit="1" customWidth="1"/>
    <col min="34" max="34" width="11" style="9" bestFit="1" customWidth="1"/>
    <col min="35" max="35" width="10.88671875" style="9" bestFit="1" customWidth="1"/>
    <col min="36" max="37" width="9.21875" style="9" bestFit="1" customWidth="1"/>
    <col min="38" max="38" width="9.109375" style="9" bestFit="1" customWidth="1"/>
    <col min="39" max="16384" width="9" style="9"/>
  </cols>
  <sheetData>
    <row r="3" spans="1:37" x14ac:dyDescent="0.25">
      <c r="V3" s="10" t="s">
        <v>99</v>
      </c>
    </row>
    <row r="4" spans="1:37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  <c r="V4" s="10" t="s">
        <v>100</v>
      </c>
    </row>
    <row r="5" spans="1:37" x14ac:dyDescent="0.25">
      <c r="A5">
        <v>1</v>
      </c>
      <c r="B5" t="s">
        <v>124</v>
      </c>
      <c r="C5" s="11">
        <v>8460</v>
      </c>
      <c r="D5" s="11">
        <v>2012</v>
      </c>
      <c r="E5" s="13">
        <v>176.91</v>
      </c>
      <c r="F5" s="14">
        <v>0</v>
      </c>
      <c r="G5" s="14">
        <v>7304398</v>
      </c>
      <c r="H5" s="14">
        <v>23184</v>
      </c>
      <c r="I5" s="14">
        <v>0</v>
      </c>
      <c r="J5" s="14">
        <v>471024</v>
      </c>
      <c r="K5" s="14">
        <v>1133760</v>
      </c>
      <c r="L5" s="14">
        <v>776960</v>
      </c>
      <c r="M5" s="14">
        <v>0</v>
      </c>
      <c r="N5" s="14">
        <v>292466</v>
      </c>
      <c r="O5" s="14">
        <v>35174</v>
      </c>
      <c r="P5" s="14">
        <v>1985</v>
      </c>
      <c r="Q5" s="14">
        <v>10034981</v>
      </c>
      <c r="R5" s="14">
        <v>0</v>
      </c>
      <c r="S5" s="14">
        <v>0</v>
      </c>
      <c r="T5" s="14">
        <v>0</v>
      </c>
      <c r="V5" s="14">
        <v>3508367</v>
      </c>
      <c r="W5" s="12"/>
      <c r="X5" s="11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125</v>
      </c>
      <c r="C6" s="11">
        <v>8460</v>
      </c>
      <c r="D6" s="11">
        <v>2012</v>
      </c>
      <c r="E6" s="13">
        <v>54</v>
      </c>
      <c r="F6" s="14">
        <v>0</v>
      </c>
      <c r="G6" s="14">
        <v>2579286</v>
      </c>
      <c r="H6" s="14">
        <v>959812</v>
      </c>
      <c r="I6" s="14">
        <v>0</v>
      </c>
      <c r="J6" s="14">
        <v>266836</v>
      </c>
      <c r="K6" s="14">
        <v>316687</v>
      </c>
      <c r="L6" s="14">
        <v>183576</v>
      </c>
      <c r="M6" s="14">
        <v>0</v>
      </c>
      <c r="N6" s="14">
        <v>32969</v>
      </c>
      <c r="O6" s="14">
        <v>7398</v>
      </c>
      <c r="P6" s="14">
        <v>9541</v>
      </c>
      <c r="Q6" s="14">
        <v>4337023</v>
      </c>
      <c r="R6" s="14">
        <v>0</v>
      </c>
      <c r="S6" s="14">
        <v>0</v>
      </c>
      <c r="T6" s="14">
        <v>0</v>
      </c>
      <c r="V6" s="14">
        <v>568261</v>
      </c>
      <c r="W6" s="12"/>
      <c r="X6" s="11"/>
      <c r="Y6" s="12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126</v>
      </c>
      <c r="C7" s="11">
        <v>8460</v>
      </c>
      <c r="D7" s="11">
        <v>2012</v>
      </c>
      <c r="E7" s="13">
        <v>8.43</v>
      </c>
      <c r="F7" s="14">
        <v>0</v>
      </c>
      <c r="G7" s="14">
        <v>233441</v>
      </c>
      <c r="H7" s="14">
        <v>97037</v>
      </c>
      <c r="I7" s="14">
        <v>0</v>
      </c>
      <c r="J7" s="14">
        <v>42191</v>
      </c>
      <c r="K7" s="14">
        <v>357</v>
      </c>
      <c r="L7" s="14">
        <v>30094</v>
      </c>
      <c r="M7" s="14">
        <v>0</v>
      </c>
      <c r="N7" s="14">
        <v>0</v>
      </c>
      <c r="O7" s="14">
        <v>441</v>
      </c>
      <c r="P7" s="14">
        <v>0</v>
      </c>
      <c r="Q7" s="14">
        <v>403561</v>
      </c>
      <c r="R7" s="14">
        <v>0</v>
      </c>
      <c r="S7" s="14">
        <v>0</v>
      </c>
      <c r="T7" s="14">
        <v>0</v>
      </c>
      <c r="V7" s="14">
        <v>47000</v>
      </c>
      <c r="W7" s="12"/>
      <c r="X7" s="11"/>
      <c r="Y7" s="12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93</v>
      </c>
      <c r="C8" s="11">
        <v>8460</v>
      </c>
      <c r="D8" s="11">
        <v>2012</v>
      </c>
      <c r="E8" s="13">
        <v>0</v>
      </c>
      <c r="F8" s="14">
        <v>0</v>
      </c>
      <c r="G8" s="14">
        <v>0</v>
      </c>
      <c r="H8" s="14">
        <v>1171</v>
      </c>
      <c r="I8" s="14">
        <v>2447</v>
      </c>
      <c r="J8" s="14">
        <v>461532</v>
      </c>
      <c r="K8" s="14">
        <v>831869</v>
      </c>
      <c r="L8" s="14">
        <v>6055799</v>
      </c>
      <c r="M8" s="14">
        <v>0</v>
      </c>
      <c r="N8" s="14">
        <v>24470</v>
      </c>
      <c r="O8" s="14">
        <v>357442</v>
      </c>
      <c r="P8" s="14">
        <v>0</v>
      </c>
      <c r="Q8" s="14">
        <v>7734730</v>
      </c>
      <c r="R8" s="14">
        <v>0</v>
      </c>
      <c r="S8" s="14">
        <v>0</v>
      </c>
      <c r="T8" s="14">
        <v>0</v>
      </c>
      <c r="V8" s="14">
        <v>1459139</v>
      </c>
      <c r="W8" s="12"/>
      <c r="X8" s="11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119</v>
      </c>
      <c r="C9" s="11">
        <v>8460</v>
      </c>
      <c r="D9" s="11">
        <v>2012</v>
      </c>
      <c r="E9" s="13">
        <v>87.97</v>
      </c>
      <c r="F9" s="14">
        <v>0</v>
      </c>
      <c r="G9" s="14">
        <v>3322749</v>
      </c>
      <c r="H9" s="14">
        <v>898894</v>
      </c>
      <c r="I9" s="14">
        <v>0</v>
      </c>
      <c r="J9" s="14">
        <v>173965</v>
      </c>
      <c r="K9" s="14">
        <v>610686</v>
      </c>
      <c r="L9" s="14">
        <v>522887</v>
      </c>
      <c r="M9" s="14">
        <v>0</v>
      </c>
      <c r="N9" s="14">
        <v>167321</v>
      </c>
      <c r="O9" s="14">
        <v>359596</v>
      </c>
      <c r="P9" s="14">
        <v>0</v>
      </c>
      <c r="Q9" s="14">
        <v>6056098</v>
      </c>
      <c r="R9" s="14">
        <v>0</v>
      </c>
      <c r="S9" s="14">
        <v>0</v>
      </c>
      <c r="T9" s="14">
        <v>0</v>
      </c>
      <c r="V9" s="14">
        <v>1458939</v>
      </c>
      <c r="W9" s="12"/>
      <c r="X9" s="11"/>
      <c r="Y9" s="12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127</v>
      </c>
      <c r="C10" s="11">
        <v>8460</v>
      </c>
      <c r="D10" s="11">
        <v>2012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 s="14">
        <v>153385</v>
      </c>
      <c r="W10" s="12"/>
      <c r="X10" s="11"/>
      <c r="Y10" s="12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128</v>
      </c>
      <c r="C11" s="11">
        <v>8460</v>
      </c>
      <c r="D11" s="11">
        <v>2012</v>
      </c>
      <c r="E11" s="13">
        <v>11.78</v>
      </c>
      <c r="F11" s="14">
        <v>0</v>
      </c>
      <c r="G11" s="14">
        <v>318768</v>
      </c>
      <c r="H11" s="14">
        <v>139912</v>
      </c>
      <c r="I11" s="14">
        <v>0</v>
      </c>
      <c r="J11" s="14">
        <v>29338</v>
      </c>
      <c r="K11" s="14">
        <v>0</v>
      </c>
      <c r="L11" s="14">
        <v>1157</v>
      </c>
      <c r="M11" s="14">
        <v>0</v>
      </c>
      <c r="N11" s="14">
        <v>7897</v>
      </c>
      <c r="O11" s="14">
        <v>218</v>
      </c>
      <c r="P11" s="14">
        <v>0</v>
      </c>
      <c r="Q11" s="14">
        <v>497290</v>
      </c>
      <c r="R11" s="14">
        <v>0</v>
      </c>
      <c r="S11" s="14">
        <v>0</v>
      </c>
      <c r="T11" s="14">
        <v>0</v>
      </c>
      <c r="V11" s="14">
        <v>77994</v>
      </c>
      <c r="W11" s="12"/>
      <c r="X11" s="11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81</v>
      </c>
      <c r="C12" s="11">
        <v>8460</v>
      </c>
      <c r="D12" s="11">
        <v>2012</v>
      </c>
      <c r="E12" s="13">
        <v>21.42</v>
      </c>
      <c r="F12" s="14">
        <v>0</v>
      </c>
      <c r="G12" s="14">
        <v>673009</v>
      </c>
      <c r="H12" s="14">
        <v>187767</v>
      </c>
      <c r="I12" s="14">
        <v>2686</v>
      </c>
      <c r="J12" s="14">
        <v>69592</v>
      </c>
      <c r="K12" s="14">
        <v>0</v>
      </c>
      <c r="L12" s="14">
        <v>156728</v>
      </c>
      <c r="M12" s="14">
        <v>0</v>
      </c>
      <c r="N12" s="14">
        <v>9896</v>
      </c>
      <c r="O12" s="14">
        <v>16971</v>
      </c>
      <c r="P12" s="14">
        <v>0</v>
      </c>
      <c r="Q12" s="14">
        <v>1116649</v>
      </c>
      <c r="R12" s="14">
        <v>0</v>
      </c>
      <c r="S12" s="14">
        <v>0</v>
      </c>
      <c r="T12" s="14">
        <v>0</v>
      </c>
      <c r="V12" s="14">
        <v>159228</v>
      </c>
      <c r="W12" s="12"/>
      <c r="X12" s="11"/>
      <c r="Y12" s="12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129</v>
      </c>
      <c r="C13" s="11">
        <v>8460</v>
      </c>
      <c r="D13" s="11">
        <v>2012</v>
      </c>
      <c r="E13" s="13">
        <v>2.91</v>
      </c>
      <c r="F13" s="14">
        <v>0</v>
      </c>
      <c r="G13" s="14">
        <v>74540</v>
      </c>
      <c r="H13" s="14">
        <v>17992</v>
      </c>
      <c r="I13" s="14">
        <v>0</v>
      </c>
      <c r="J13" s="14">
        <v>13410</v>
      </c>
      <c r="K13" s="14">
        <v>0</v>
      </c>
      <c r="L13" s="14">
        <v>0</v>
      </c>
      <c r="M13" s="14">
        <v>0</v>
      </c>
      <c r="N13" s="14">
        <v>4206</v>
      </c>
      <c r="O13" s="14">
        <v>309</v>
      </c>
      <c r="P13" s="14">
        <v>0</v>
      </c>
      <c r="Q13" s="14">
        <v>110457</v>
      </c>
      <c r="R13" s="14">
        <v>0</v>
      </c>
      <c r="S13" s="14">
        <v>0</v>
      </c>
      <c r="T13" s="14">
        <v>0</v>
      </c>
      <c r="V13" s="14">
        <v>62504</v>
      </c>
      <c r="W13" s="12"/>
      <c r="X13" s="11"/>
      <c r="Y13" s="12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130</v>
      </c>
      <c r="C14" s="11">
        <v>8460</v>
      </c>
      <c r="D14" s="11">
        <v>2012</v>
      </c>
      <c r="E14" s="13">
        <v>57.64</v>
      </c>
      <c r="F14" s="14">
        <v>0</v>
      </c>
      <c r="G14" s="14">
        <v>2112699</v>
      </c>
      <c r="H14" s="14">
        <v>875976</v>
      </c>
      <c r="I14" s="14">
        <v>0</v>
      </c>
      <c r="J14" s="14">
        <v>347443</v>
      </c>
      <c r="K14" s="14">
        <v>137923</v>
      </c>
      <c r="L14" s="14">
        <v>283130</v>
      </c>
      <c r="M14" s="14">
        <v>0</v>
      </c>
      <c r="N14" s="14">
        <v>22693</v>
      </c>
      <c r="O14" s="14">
        <v>972</v>
      </c>
      <c r="P14" s="14">
        <v>0</v>
      </c>
      <c r="Q14" s="14">
        <v>3780836</v>
      </c>
      <c r="R14" s="14">
        <v>0</v>
      </c>
      <c r="S14" s="14">
        <v>0</v>
      </c>
      <c r="T14" s="14">
        <v>0</v>
      </c>
      <c r="V14" s="14">
        <v>813528</v>
      </c>
      <c r="W14" s="12"/>
      <c r="X14" s="11"/>
      <c r="Y14" s="12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77</v>
      </c>
      <c r="C15" s="11">
        <v>8460</v>
      </c>
      <c r="D15" s="11">
        <v>2012</v>
      </c>
      <c r="E15" s="13">
        <v>191.53</v>
      </c>
      <c r="F15" s="14">
        <v>0</v>
      </c>
      <c r="G15" s="14">
        <v>6381473</v>
      </c>
      <c r="H15" s="14">
        <v>2032604</v>
      </c>
      <c r="I15" s="14">
        <v>0</v>
      </c>
      <c r="J15" s="14">
        <v>810971</v>
      </c>
      <c r="K15" s="14">
        <v>407468</v>
      </c>
      <c r="L15" s="14">
        <v>394171</v>
      </c>
      <c r="M15" s="14">
        <v>87</v>
      </c>
      <c r="N15" s="14">
        <v>394316</v>
      </c>
      <c r="O15" s="14">
        <v>11690</v>
      </c>
      <c r="P15" s="14">
        <v>45724</v>
      </c>
      <c r="Q15" s="14">
        <v>10387056</v>
      </c>
      <c r="R15" s="14">
        <v>0</v>
      </c>
      <c r="S15" s="14">
        <v>0</v>
      </c>
      <c r="T15" s="14">
        <v>0</v>
      </c>
      <c r="V15" s="14">
        <v>1878667</v>
      </c>
      <c r="W15" s="12"/>
      <c r="X15" s="11"/>
      <c r="Y15" s="12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131</v>
      </c>
      <c r="C16" s="11">
        <v>8460</v>
      </c>
      <c r="D16" s="11">
        <v>2012</v>
      </c>
      <c r="E16" s="13">
        <v>106.88</v>
      </c>
      <c r="F16" s="14">
        <v>0</v>
      </c>
      <c r="G16" s="14">
        <v>3525501</v>
      </c>
      <c r="H16" s="14">
        <v>1470497</v>
      </c>
      <c r="I16" s="14">
        <v>0</v>
      </c>
      <c r="J16" s="14">
        <v>450947</v>
      </c>
      <c r="K16" s="14">
        <v>0</v>
      </c>
      <c r="L16" s="14">
        <v>41018</v>
      </c>
      <c r="M16" s="14">
        <v>4705</v>
      </c>
      <c r="N16" s="14">
        <v>48541</v>
      </c>
      <c r="O16" s="14">
        <v>14840</v>
      </c>
      <c r="P16" s="14">
        <v>0</v>
      </c>
      <c r="Q16" s="14">
        <v>5556049</v>
      </c>
      <c r="R16" s="14">
        <v>0</v>
      </c>
      <c r="S16" s="14">
        <v>0</v>
      </c>
      <c r="T16" s="14">
        <v>0</v>
      </c>
      <c r="V16" s="14">
        <v>921785</v>
      </c>
      <c r="W16" s="12"/>
      <c r="X16" s="11"/>
      <c r="Y16" s="12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132</v>
      </c>
      <c r="C17" s="11">
        <v>8460</v>
      </c>
      <c r="D17" s="11">
        <v>2012</v>
      </c>
      <c r="E17" s="13">
        <v>17.12</v>
      </c>
      <c r="F17" s="14">
        <v>0</v>
      </c>
      <c r="G17" s="14">
        <v>609745</v>
      </c>
      <c r="H17" s="14">
        <v>234282</v>
      </c>
      <c r="I17" s="14">
        <v>0</v>
      </c>
      <c r="J17" s="14">
        <v>54574</v>
      </c>
      <c r="K17" s="14">
        <v>21</v>
      </c>
      <c r="L17" s="14">
        <v>227253</v>
      </c>
      <c r="M17" s="14">
        <v>125</v>
      </c>
      <c r="N17" s="14">
        <v>70519</v>
      </c>
      <c r="O17" s="14">
        <v>191</v>
      </c>
      <c r="P17" s="14">
        <v>30</v>
      </c>
      <c r="Q17" s="14">
        <v>1196680</v>
      </c>
      <c r="R17" s="14">
        <v>0</v>
      </c>
      <c r="S17" s="14">
        <v>0</v>
      </c>
      <c r="T17" s="14">
        <v>0</v>
      </c>
      <c r="V17" s="14">
        <v>97695</v>
      </c>
      <c r="W17" s="12"/>
      <c r="X17" s="11"/>
      <c r="Y17" s="12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133</v>
      </c>
      <c r="C18" s="11">
        <v>8460</v>
      </c>
      <c r="D18" s="11">
        <v>2012</v>
      </c>
      <c r="E18" s="13">
        <v>56.29</v>
      </c>
      <c r="F18" s="14">
        <v>0</v>
      </c>
      <c r="G18" s="14">
        <v>1960199</v>
      </c>
      <c r="H18" s="14">
        <v>534141</v>
      </c>
      <c r="I18" s="14">
        <v>0</v>
      </c>
      <c r="J18" s="14">
        <v>195492</v>
      </c>
      <c r="K18" s="14">
        <v>0</v>
      </c>
      <c r="L18" s="14">
        <v>7342</v>
      </c>
      <c r="M18" s="14">
        <v>0</v>
      </c>
      <c r="N18" s="14">
        <v>125714</v>
      </c>
      <c r="O18" s="14">
        <v>15634</v>
      </c>
      <c r="P18" s="14">
        <v>0</v>
      </c>
      <c r="Q18" s="14">
        <v>2838522</v>
      </c>
      <c r="R18" s="14">
        <v>0</v>
      </c>
      <c r="S18" s="14">
        <v>0</v>
      </c>
      <c r="T18" s="14">
        <v>0</v>
      </c>
      <c r="V18" s="14">
        <v>668517</v>
      </c>
      <c r="W18" s="12"/>
      <c r="X18" s="11"/>
      <c r="Y18" s="12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108</v>
      </c>
      <c r="C19" s="11">
        <v>8460</v>
      </c>
      <c r="D19" s="11">
        <v>2012</v>
      </c>
      <c r="E19" s="13">
        <v>27.15</v>
      </c>
      <c r="F19" s="14">
        <v>0</v>
      </c>
      <c r="G19" s="14">
        <v>900995</v>
      </c>
      <c r="H19" s="14">
        <v>258996</v>
      </c>
      <c r="I19" s="14">
        <v>0</v>
      </c>
      <c r="J19" s="14">
        <v>83133</v>
      </c>
      <c r="K19" s="14">
        <v>0</v>
      </c>
      <c r="L19" s="14">
        <v>2332</v>
      </c>
      <c r="M19" s="14">
        <v>130</v>
      </c>
      <c r="N19" s="14">
        <v>9165</v>
      </c>
      <c r="O19" s="14">
        <v>668</v>
      </c>
      <c r="P19" s="14">
        <v>0</v>
      </c>
      <c r="Q19" s="14">
        <v>1255419</v>
      </c>
      <c r="R19" s="14">
        <v>0</v>
      </c>
      <c r="S19" s="14">
        <v>0</v>
      </c>
      <c r="T19" s="14">
        <v>0</v>
      </c>
      <c r="V19" s="14">
        <v>350970</v>
      </c>
      <c r="W19" s="12"/>
      <c r="X19" s="11"/>
      <c r="Y19" s="12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134</v>
      </c>
      <c r="C20" s="11">
        <v>8460</v>
      </c>
      <c r="D20" s="11">
        <v>2012</v>
      </c>
      <c r="E20" s="13">
        <v>34.200000000000003</v>
      </c>
      <c r="F20" s="14">
        <v>0</v>
      </c>
      <c r="G20" s="14">
        <v>1229355</v>
      </c>
      <c r="H20" s="14">
        <v>280158</v>
      </c>
      <c r="I20" s="14">
        <v>0</v>
      </c>
      <c r="J20" s="14">
        <v>185339</v>
      </c>
      <c r="K20" s="14">
        <v>115037</v>
      </c>
      <c r="L20" s="14">
        <v>85060</v>
      </c>
      <c r="M20" s="14">
        <v>220</v>
      </c>
      <c r="N20" s="14">
        <v>41882</v>
      </c>
      <c r="O20" s="14">
        <v>3425</v>
      </c>
      <c r="P20" s="14">
        <v>23</v>
      </c>
      <c r="Q20" s="14">
        <v>1940453</v>
      </c>
      <c r="R20" s="14">
        <v>0</v>
      </c>
      <c r="S20" s="14">
        <v>0</v>
      </c>
      <c r="T20" s="14">
        <v>0</v>
      </c>
      <c r="V20" s="14">
        <v>347983</v>
      </c>
      <c r="W20" s="12"/>
      <c r="X20" s="11"/>
      <c r="Y20" s="12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43</v>
      </c>
      <c r="B21" t="s">
        <v>94</v>
      </c>
      <c r="C21" s="11">
        <v>8460</v>
      </c>
      <c r="D21" s="11">
        <v>2012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 s="14"/>
      <c r="W21" s="12"/>
      <c r="X21" s="11"/>
      <c r="Y21" s="12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45</v>
      </c>
      <c r="B22" t="s">
        <v>71</v>
      </c>
      <c r="C22" s="11">
        <v>8460</v>
      </c>
      <c r="D22" s="11">
        <v>2012</v>
      </c>
      <c r="E22" s="13">
        <v>10.050000000000001</v>
      </c>
      <c r="F22" s="14">
        <v>0</v>
      </c>
      <c r="G22" s="14">
        <v>287497</v>
      </c>
      <c r="H22" s="14">
        <v>75980</v>
      </c>
      <c r="I22" s="14">
        <v>0</v>
      </c>
      <c r="J22" s="14">
        <v>31183</v>
      </c>
      <c r="K22" s="14">
        <v>0</v>
      </c>
      <c r="L22" s="14">
        <v>0</v>
      </c>
      <c r="M22" s="14">
        <v>0</v>
      </c>
      <c r="N22" s="14">
        <v>4572</v>
      </c>
      <c r="O22" s="14">
        <v>0</v>
      </c>
      <c r="P22" s="14">
        <v>0</v>
      </c>
      <c r="Q22" s="14">
        <v>399232</v>
      </c>
      <c r="R22" s="14">
        <v>0</v>
      </c>
      <c r="S22" s="14">
        <v>0</v>
      </c>
      <c r="T22" s="14">
        <v>0</v>
      </c>
      <c r="V22" s="14">
        <v>61728</v>
      </c>
      <c r="W22" s="12"/>
      <c r="X22" s="11"/>
      <c r="Y22" s="12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46</v>
      </c>
      <c r="B23" t="s">
        <v>135</v>
      </c>
      <c r="C23" s="11">
        <v>8460</v>
      </c>
      <c r="D23" s="11">
        <v>2012</v>
      </c>
      <c r="E23" s="13">
        <v>7.84</v>
      </c>
      <c r="F23" s="14">
        <v>0</v>
      </c>
      <c r="G23" s="14">
        <v>296111</v>
      </c>
      <c r="H23" s="14">
        <v>68169</v>
      </c>
      <c r="I23" s="14">
        <v>0</v>
      </c>
      <c r="J23" s="14">
        <v>20902</v>
      </c>
      <c r="K23" s="14">
        <v>0</v>
      </c>
      <c r="L23" s="14">
        <v>0</v>
      </c>
      <c r="M23" s="14">
        <v>521</v>
      </c>
      <c r="N23" s="14">
        <v>6273</v>
      </c>
      <c r="O23" s="14">
        <v>115</v>
      </c>
      <c r="P23" s="14">
        <v>0</v>
      </c>
      <c r="Q23" s="14">
        <v>392091</v>
      </c>
      <c r="R23" s="14">
        <v>0</v>
      </c>
      <c r="S23" s="14">
        <v>0</v>
      </c>
      <c r="T23" s="14">
        <v>0</v>
      </c>
      <c r="V23" s="14">
        <v>88724</v>
      </c>
      <c r="W23" s="12"/>
      <c r="X23" s="11"/>
      <c r="Y23" s="12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50</v>
      </c>
      <c r="B24" t="s">
        <v>136</v>
      </c>
      <c r="C24" s="11">
        <v>8460</v>
      </c>
      <c r="D24" s="11">
        <v>2012</v>
      </c>
      <c r="E24" s="13">
        <v>28.29</v>
      </c>
      <c r="F24" s="14">
        <v>0</v>
      </c>
      <c r="G24" s="14">
        <v>779721</v>
      </c>
      <c r="H24" s="14">
        <v>232964</v>
      </c>
      <c r="I24" s="14">
        <v>0</v>
      </c>
      <c r="J24" s="14">
        <v>281090</v>
      </c>
      <c r="K24" s="14">
        <v>846</v>
      </c>
      <c r="L24" s="14">
        <v>30480</v>
      </c>
      <c r="M24" s="14">
        <v>0</v>
      </c>
      <c r="N24" s="14">
        <v>94857</v>
      </c>
      <c r="O24" s="14">
        <v>1292</v>
      </c>
      <c r="P24" s="14">
        <v>2024</v>
      </c>
      <c r="Q24" s="14">
        <v>1419226</v>
      </c>
      <c r="R24" s="14">
        <v>0</v>
      </c>
      <c r="S24" s="14">
        <v>0</v>
      </c>
      <c r="T24" s="14">
        <v>0</v>
      </c>
      <c r="V24" s="14">
        <v>236720</v>
      </c>
      <c r="W24" s="12"/>
      <c r="X24" s="11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54</v>
      </c>
      <c r="B25" t="s">
        <v>74</v>
      </c>
      <c r="C25" s="11">
        <v>8460</v>
      </c>
      <c r="D25" s="11">
        <v>2012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V25" s="14"/>
      <c r="W25" s="12"/>
      <c r="X25" s="11"/>
      <c r="Y25" s="12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56</v>
      </c>
      <c r="B26" t="s">
        <v>97</v>
      </c>
      <c r="C26" s="11">
        <v>8460</v>
      </c>
      <c r="D26" s="11">
        <v>2012</v>
      </c>
      <c r="E26" s="13">
        <v>2.4</v>
      </c>
      <c r="F26" s="14">
        <v>0</v>
      </c>
      <c r="G26" s="14">
        <v>90576</v>
      </c>
      <c r="H26" s="14">
        <v>33213</v>
      </c>
      <c r="I26" s="14">
        <v>0</v>
      </c>
      <c r="J26" s="14">
        <v>20495</v>
      </c>
      <c r="K26" s="14">
        <v>0</v>
      </c>
      <c r="L26" s="14">
        <v>0</v>
      </c>
      <c r="M26" s="14">
        <v>0</v>
      </c>
      <c r="N26" s="14">
        <v>868</v>
      </c>
      <c r="O26" s="14">
        <v>0</v>
      </c>
      <c r="P26" s="14">
        <v>0</v>
      </c>
      <c r="Q26" s="14">
        <v>145152</v>
      </c>
      <c r="R26" s="14">
        <v>0</v>
      </c>
      <c r="S26" s="14">
        <v>0</v>
      </c>
      <c r="T26" s="14">
        <v>0</v>
      </c>
      <c r="V26" s="14">
        <v>36692</v>
      </c>
      <c r="W26" s="12"/>
      <c r="X26" s="11"/>
      <c r="Y26" s="12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58</v>
      </c>
      <c r="B27" t="s">
        <v>98</v>
      </c>
      <c r="C27" s="11">
        <v>8460</v>
      </c>
      <c r="D27" s="11">
        <v>2012</v>
      </c>
      <c r="E27" s="13">
        <v>72.55</v>
      </c>
      <c r="F27" s="14">
        <v>0</v>
      </c>
      <c r="G27" s="14">
        <v>1988640</v>
      </c>
      <c r="H27" s="14">
        <v>524004</v>
      </c>
      <c r="I27" s="14">
        <v>0</v>
      </c>
      <c r="J27" s="14">
        <v>292647</v>
      </c>
      <c r="K27" s="14">
        <v>135183</v>
      </c>
      <c r="L27" s="14">
        <v>360640</v>
      </c>
      <c r="M27" s="14">
        <v>0</v>
      </c>
      <c r="N27" s="14">
        <v>139286</v>
      </c>
      <c r="O27" s="14">
        <v>2990</v>
      </c>
      <c r="P27" s="14">
        <v>19478</v>
      </c>
      <c r="Q27" s="14">
        <v>3423912</v>
      </c>
      <c r="R27" s="14">
        <v>0</v>
      </c>
      <c r="S27" s="14">
        <v>0</v>
      </c>
      <c r="T27" s="14">
        <v>0</v>
      </c>
      <c r="V27" s="14">
        <v>470098</v>
      </c>
      <c r="W27" s="12"/>
      <c r="X27" s="11"/>
      <c r="Y27" s="12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63</v>
      </c>
      <c r="B28" t="s">
        <v>76</v>
      </c>
      <c r="C28" s="11">
        <v>8460</v>
      </c>
      <c r="D28" s="11">
        <v>2012</v>
      </c>
      <c r="E28" s="13">
        <v>27.88</v>
      </c>
      <c r="F28" s="14">
        <v>0</v>
      </c>
      <c r="G28" s="14">
        <v>974443</v>
      </c>
      <c r="H28" s="14">
        <v>425520</v>
      </c>
      <c r="I28" s="14">
        <v>0</v>
      </c>
      <c r="J28" s="14">
        <v>160056</v>
      </c>
      <c r="K28" s="14">
        <v>0</v>
      </c>
      <c r="L28" s="14">
        <v>72174</v>
      </c>
      <c r="M28" s="14">
        <v>0</v>
      </c>
      <c r="N28" s="14">
        <v>12777</v>
      </c>
      <c r="O28" s="14">
        <v>90</v>
      </c>
      <c r="P28" s="14">
        <v>790</v>
      </c>
      <c r="Q28" s="14">
        <v>1644270</v>
      </c>
      <c r="R28" s="14">
        <v>0</v>
      </c>
      <c r="S28" s="14">
        <v>0</v>
      </c>
      <c r="T28" s="14">
        <v>0</v>
      </c>
      <c r="V28" s="14">
        <v>291044</v>
      </c>
      <c r="W28" s="12"/>
      <c r="X28" s="11"/>
      <c r="Y28" s="12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78</v>
      </c>
      <c r="B29" t="s">
        <v>137</v>
      </c>
      <c r="C29" s="11">
        <v>8460</v>
      </c>
      <c r="D29" s="11">
        <v>2012</v>
      </c>
      <c r="E29" s="13">
        <v>26.76</v>
      </c>
      <c r="F29" s="14">
        <v>0</v>
      </c>
      <c r="G29" s="14">
        <v>844514</v>
      </c>
      <c r="H29" s="14">
        <v>224910</v>
      </c>
      <c r="I29" s="14">
        <v>0</v>
      </c>
      <c r="J29" s="14">
        <v>107387</v>
      </c>
      <c r="K29" s="14">
        <v>0</v>
      </c>
      <c r="L29" s="14">
        <v>8511</v>
      </c>
      <c r="M29" s="14">
        <v>0</v>
      </c>
      <c r="N29" s="14">
        <v>35443</v>
      </c>
      <c r="O29" s="14">
        <v>1147</v>
      </c>
      <c r="P29" s="14">
        <v>0</v>
      </c>
      <c r="Q29" s="14">
        <v>1221912</v>
      </c>
      <c r="R29" s="14">
        <v>0</v>
      </c>
      <c r="S29" s="14">
        <v>0</v>
      </c>
      <c r="T29" s="14">
        <v>0</v>
      </c>
      <c r="V29" s="14">
        <v>201064</v>
      </c>
      <c r="W29" s="12"/>
      <c r="X29" s="11"/>
      <c r="Y29" s="12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79</v>
      </c>
      <c r="B30" t="s">
        <v>85</v>
      </c>
      <c r="C30" s="11">
        <v>8460</v>
      </c>
      <c r="D30" s="11">
        <v>2012</v>
      </c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V30" s="14"/>
      <c r="W30" s="12"/>
      <c r="X30" s="11"/>
      <c r="Y30" s="12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80</v>
      </c>
      <c r="B31" t="s">
        <v>138</v>
      </c>
      <c r="C31" s="11">
        <v>8460</v>
      </c>
      <c r="D31" s="11">
        <v>2012</v>
      </c>
      <c r="E31" s="13">
        <v>2.57</v>
      </c>
      <c r="F31" s="14">
        <v>0</v>
      </c>
      <c r="G31" s="14">
        <v>51672</v>
      </c>
      <c r="H31" s="14">
        <v>12905</v>
      </c>
      <c r="I31" s="14">
        <v>0</v>
      </c>
      <c r="J31" s="14">
        <v>9719</v>
      </c>
      <c r="K31" s="14">
        <v>0</v>
      </c>
      <c r="L31" s="14">
        <v>448</v>
      </c>
      <c r="M31" s="14">
        <v>0</v>
      </c>
      <c r="N31" s="14">
        <v>2070</v>
      </c>
      <c r="O31" s="14">
        <v>0</v>
      </c>
      <c r="P31" s="14">
        <v>0</v>
      </c>
      <c r="Q31" s="14">
        <v>76814</v>
      </c>
      <c r="R31" s="14">
        <v>0</v>
      </c>
      <c r="S31" s="14">
        <v>0</v>
      </c>
      <c r="T31" s="14">
        <v>0</v>
      </c>
      <c r="V31" s="14">
        <v>32944</v>
      </c>
      <c r="W31" s="12"/>
      <c r="X31" s="11"/>
      <c r="Y31" s="12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81</v>
      </c>
      <c r="B32" t="s">
        <v>139</v>
      </c>
      <c r="C32" s="11">
        <v>8460</v>
      </c>
      <c r="D32" s="11">
        <v>2012</v>
      </c>
      <c r="E32" s="13">
        <v>73.13</v>
      </c>
      <c r="F32" s="14">
        <v>0</v>
      </c>
      <c r="G32" s="14">
        <v>2423211</v>
      </c>
      <c r="H32" s="14">
        <v>1247655</v>
      </c>
      <c r="I32" s="14">
        <v>0</v>
      </c>
      <c r="J32" s="14">
        <v>407504</v>
      </c>
      <c r="K32" s="14">
        <v>4661</v>
      </c>
      <c r="L32" s="14">
        <v>4132</v>
      </c>
      <c r="M32" s="14">
        <v>0</v>
      </c>
      <c r="N32" s="14">
        <v>19528</v>
      </c>
      <c r="O32" s="14">
        <v>0</v>
      </c>
      <c r="P32" s="14">
        <v>0</v>
      </c>
      <c r="Q32" s="14">
        <v>4106691</v>
      </c>
      <c r="R32" s="14">
        <v>0</v>
      </c>
      <c r="S32" s="14">
        <v>0</v>
      </c>
      <c r="T32" s="14">
        <v>0</v>
      </c>
      <c r="V32" s="14">
        <v>657763</v>
      </c>
      <c r="W32" s="12"/>
      <c r="X32" s="11"/>
      <c r="Y32" s="12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82</v>
      </c>
      <c r="B33" t="s">
        <v>75</v>
      </c>
      <c r="C33" s="11">
        <v>8460</v>
      </c>
      <c r="D33" s="11">
        <v>2012</v>
      </c>
      <c r="E33" s="13">
        <v>4.32</v>
      </c>
      <c r="F33" s="14">
        <v>0</v>
      </c>
      <c r="G33" s="14">
        <v>100353</v>
      </c>
      <c r="H33" s="14">
        <v>41946</v>
      </c>
      <c r="I33" s="14">
        <v>0</v>
      </c>
      <c r="J33" s="14">
        <v>16309</v>
      </c>
      <c r="K33" s="14">
        <v>0</v>
      </c>
      <c r="L33" s="14">
        <v>0</v>
      </c>
      <c r="M33" s="14">
        <v>0</v>
      </c>
      <c r="N33" s="14">
        <v>356</v>
      </c>
      <c r="O33" s="14">
        <v>112</v>
      </c>
      <c r="P33" s="14">
        <v>0</v>
      </c>
      <c r="Q33" s="14">
        <v>159076</v>
      </c>
      <c r="R33" s="14">
        <v>0</v>
      </c>
      <c r="S33" s="14">
        <v>0</v>
      </c>
      <c r="T33" s="14">
        <v>0</v>
      </c>
      <c r="V33" s="14">
        <v>21455</v>
      </c>
      <c r="W33" s="12"/>
      <c r="X33" s="11"/>
      <c r="Y33" s="1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84</v>
      </c>
      <c r="B34" t="s">
        <v>115</v>
      </c>
      <c r="C34" s="11">
        <v>8460</v>
      </c>
      <c r="D34" s="11">
        <v>2012</v>
      </c>
      <c r="E34" s="13">
        <v>128.21</v>
      </c>
      <c r="F34" s="14">
        <v>0</v>
      </c>
      <c r="G34" s="14">
        <v>4378677</v>
      </c>
      <c r="H34" s="14">
        <v>2055339</v>
      </c>
      <c r="I34" s="14">
        <v>0</v>
      </c>
      <c r="J34" s="14">
        <v>607540</v>
      </c>
      <c r="K34" s="14">
        <v>0</v>
      </c>
      <c r="L34" s="14">
        <v>1548493</v>
      </c>
      <c r="M34" s="14">
        <v>649</v>
      </c>
      <c r="N34" s="14">
        <v>619218</v>
      </c>
      <c r="O34" s="14">
        <v>3916</v>
      </c>
      <c r="P34" s="14">
        <v>321524</v>
      </c>
      <c r="Q34" s="14">
        <v>8892308</v>
      </c>
      <c r="R34" s="14">
        <v>0</v>
      </c>
      <c r="S34" s="14">
        <v>0</v>
      </c>
      <c r="T34" s="14">
        <v>0</v>
      </c>
      <c r="V34" s="14">
        <v>903119</v>
      </c>
      <c r="W34" s="12"/>
      <c r="X34" s="11"/>
      <c r="Y34" s="12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85</v>
      </c>
      <c r="B35" t="s">
        <v>140</v>
      </c>
      <c r="C35" s="11">
        <v>8460</v>
      </c>
      <c r="D35" s="11">
        <v>2012</v>
      </c>
      <c r="E35" s="13">
        <v>19.28</v>
      </c>
      <c r="F35" s="14">
        <v>0</v>
      </c>
      <c r="G35" s="14">
        <v>610070</v>
      </c>
      <c r="H35" s="14">
        <v>167372</v>
      </c>
      <c r="I35" s="14">
        <v>40201</v>
      </c>
      <c r="J35" s="14">
        <v>123018</v>
      </c>
      <c r="K35" s="14">
        <v>0</v>
      </c>
      <c r="L35" s="14">
        <v>49269</v>
      </c>
      <c r="M35" s="14">
        <v>0</v>
      </c>
      <c r="N35" s="14">
        <v>27702</v>
      </c>
      <c r="O35" s="14">
        <v>142</v>
      </c>
      <c r="P35" s="14">
        <v>805</v>
      </c>
      <c r="Q35" s="14">
        <v>1016969</v>
      </c>
      <c r="R35" s="14">
        <v>0</v>
      </c>
      <c r="S35" s="14">
        <v>0</v>
      </c>
      <c r="T35" s="14">
        <v>0</v>
      </c>
      <c r="V35" s="14">
        <v>101186</v>
      </c>
      <c r="W35" s="12"/>
      <c r="X35" s="11"/>
      <c r="Y35" s="1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96</v>
      </c>
      <c r="B36" t="s">
        <v>89</v>
      </c>
      <c r="C36" s="11">
        <v>8460</v>
      </c>
      <c r="D36" s="11">
        <v>2012</v>
      </c>
      <c r="E36" s="13">
        <v>5.91</v>
      </c>
      <c r="F36" s="14">
        <v>0</v>
      </c>
      <c r="G36" s="14">
        <v>178556</v>
      </c>
      <c r="H36" s="14">
        <v>41308</v>
      </c>
      <c r="I36" s="14">
        <v>0</v>
      </c>
      <c r="J36" s="14">
        <v>33007</v>
      </c>
      <c r="K36" s="14">
        <v>0</v>
      </c>
      <c r="L36" s="14">
        <v>2983</v>
      </c>
      <c r="M36" s="14">
        <v>0</v>
      </c>
      <c r="N36" s="14">
        <v>13418</v>
      </c>
      <c r="O36" s="14">
        <v>0</v>
      </c>
      <c r="P36" s="14">
        <v>0</v>
      </c>
      <c r="Q36" s="14">
        <v>269272</v>
      </c>
      <c r="R36" s="14">
        <v>0</v>
      </c>
      <c r="S36" s="14">
        <v>0</v>
      </c>
      <c r="T36" s="14">
        <v>0</v>
      </c>
      <c r="V36" s="14">
        <v>46934</v>
      </c>
      <c r="W36" s="12"/>
      <c r="X36" s="11"/>
      <c r="Y36" s="12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102</v>
      </c>
      <c r="B37" t="s">
        <v>120</v>
      </c>
      <c r="C37" s="11">
        <v>8460</v>
      </c>
      <c r="D37" s="11">
        <v>2012</v>
      </c>
      <c r="E37" s="13">
        <v>25.6</v>
      </c>
      <c r="F37" s="14">
        <v>0</v>
      </c>
      <c r="G37" s="14">
        <v>765233</v>
      </c>
      <c r="H37" s="14">
        <v>213772</v>
      </c>
      <c r="I37" s="14">
        <v>0</v>
      </c>
      <c r="J37" s="14">
        <v>200779</v>
      </c>
      <c r="K37" s="14">
        <v>0</v>
      </c>
      <c r="L37" s="14">
        <v>59242</v>
      </c>
      <c r="M37" s="14">
        <v>-58</v>
      </c>
      <c r="N37" s="14">
        <v>102070</v>
      </c>
      <c r="O37" s="14">
        <v>11765</v>
      </c>
      <c r="P37" s="14">
        <v>0</v>
      </c>
      <c r="Q37" s="14">
        <v>1352803</v>
      </c>
      <c r="R37" s="14">
        <v>0</v>
      </c>
      <c r="S37" s="14">
        <v>0</v>
      </c>
      <c r="T37" s="14">
        <v>0</v>
      </c>
      <c r="V37" s="14">
        <v>350593</v>
      </c>
      <c r="W37" s="12"/>
      <c r="X37" s="11"/>
      <c r="Y37" s="12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104</v>
      </c>
      <c r="B38" t="s">
        <v>92</v>
      </c>
      <c r="C38" s="11">
        <v>8460</v>
      </c>
      <c r="D38" s="11">
        <v>2012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V38" s="14"/>
      <c r="W38" s="12"/>
      <c r="X38" s="11"/>
      <c r="Y38" s="12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106</v>
      </c>
      <c r="B39" t="s">
        <v>69</v>
      </c>
      <c r="C39" s="11">
        <v>8460</v>
      </c>
      <c r="D39" s="11">
        <v>2012</v>
      </c>
      <c r="E39" s="13">
        <v>12.07</v>
      </c>
      <c r="F39" s="14">
        <v>0</v>
      </c>
      <c r="G39" s="14">
        <v>372532</v>
      </c>
      <c r="H39" s="14">
        <v>83925</v>
      </c>
      <c r="I39" s="14">
        <v>0</v>
      </c>
      <c r="J39" s="14">
        <v>46208</v>
      </c>
      <c r="K39" s="14">
        <v>0</v>
      </c>
      <c r="L39" s="14">
        <v>22689</v>
      </c>
      <c r="M39" s="14">
        <v>0</v>
      </c>
      <c r="N39" s="14">
        <v>14619</v>
      </c>
      <c r="O39" s="14">
        <v>50</v>
      </c>
      <c r="P39" s="14">
        <v>0</v>
      </c>
      <c r="Q39" s="14">
        <v>540023</v>
      </c>
      <c r="R39" s="14">
        <v>0</v>
      </c>
      <c r="S39" s="14">
        <v>0</v>
      </c>
      <c r="T39" s="14">
        <v>0</v>
      </c>
      <c r="V39" s="14">
        <v>85129</v>
      </c>
      <c r="W39" s="12"/>
      <c r="X39" s="11"/>
      <c r="Y39" s="12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107</v>
      </c>
      <c r="B40" t="s">
        <v>84</v>
      </c>
      <c r="C40" s="11">
        <v>8460</v>
      </c>
      <c r="D40" s="11">
        <v>2012</v>
      </c>
      <c r="E40" s="13">
        <v>9.92</v>
      </c>
      <c r="F40" s="14">
        <v>0</v>
      </c>
      <c r="G40" s="14">
        <v>318111</v>
      </c>
      <c r="H40" s="14">
        <v>81652</v>
      </c>
      <c r="I40" s="14">
        <v>0</v>
      </c>
      <c r="J40" s="14">
        <v>24926</v>
      </c>
      <c r="K40" s="14">
        <v>0</v>
      </c>
      <c r="L40" s="14">
        <v>1523</v>
      </c>
      <c r="M40" s="14">
        <v>0</v>
      </c>
      <c r="N40" s="14">
        <v>12072</v>
      </c>
      <c r="O40" s="14">
        <v>0</v>
      </c>
      <c r="P40" s="14">
        <v>0</v>
      </c>
      <c r="Q40" s="14">
        <v>438284</v>
      </c>
      <c r="R40" s="14">
        <v>0</v>
      </c>
      <c r="S40" s="14">
        <v>0</v>
      </c>
      <c r="T40" s="14">
        <v>0</v>
      </c>
      <c r="V40" s="14">
        <v>103269</v>
      </c>
      <c r="W40" s="12"/>
      <c r="X40" s="11"/>
      <c r="Y40" s="12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108</v>
      </c>
      <c r="B41" t="s">
        <v>91</v>
      </c>
      <c r="C41" s="11">
        <v>8460</v>
      </c>
      <c r="D41" s="11">
        <v>2012</v>
      </c>
      <c r="E41" s="13">
        <v>13.76</v>
      </c>
      <c r="F41" s="14">
        <v>0</v>
      </c>
      <c r="G41" s="14">
        <v>407307</v>
      </c>
      <c r="H41" s="14">
        <v>91908</v>
      </c>
      <c r="I41" s="14">
        <v>0</v>
      </c>
      <c r="J41" s="14">
        <v>84176</v>
      </c>
      <c r="K41" s="14">
        <v>2429</v>
      </c>
      <c r="L41" s="14">
        <v>48330</v>
      </c>
      <c r="M41" s="14">
        <v>0</v>
      </c>
      <c r="N41" s="14">
        <v>28682</v>
      </c>
      <c r="O41" s="14">
        <v>2828</v>
      </c>
      <c r="P41" s="14">
        <v>0</v>
      </c>
      <c r="Q41" s="14">
        <v>665660</v>
      </c>
      <c r="R41" s="14">
        <v>0</v>
      </c>
      <c r="S41" s="14">
        <v>0</v>
      </c>
      <c r="T41" s="14">
        <v>0</v>
      </c>
      <c r="V41" s="14">
        <v>131183</v>
      </c>
      <c r="W41" s="12"/>
      <c r="X41" s="11"/>
      <c r="Y41" s="12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111</v>
      </c>
      <c r="B42" t="s">
        <v>141</v>
      </c>
      <c r="C42" s="11">
        <v>8460</v>
      </c>
      <c r="D42" s="11">
        <v>2012</v>
      </c>
      <c r="E42" s="13">
        <v>1.96</v>
      </c>
      <c r="F42" s="14">
        <v>0</v>
      </c>
      <c r="G42" s="14">
        <v>46320</v>
      </c>
      <c r="H42" s="14">
        <v>10447</v>
      </c>
      <c r="I42" s="14">
        <v>0</v>
      </c>
      <c r="J42" s="14">
        <v>3139</v>
      </c>
      <c r="K42" s="14">
        <v>0</v>
      </c>
      <c r="L42" s="14">
        <v>1598</v>
      </c>
      <c r="M42" s="14">
        <v>0</v>
      </c>
      <c r="N42" s="14">
        <v>1937</v>
      </c>
      <c r="O42" s="14">
        <v>0</v>
      </c>
      <c r="P42" s="14">
        <v>0</v>
      </c>
      <c r="Q42" s="14">
        <v>63441</v>
      </c>
      <c r="R42" s="14">
        <v>0</v>
      </c>
      <c r="S42" s="14">
        <v>0</v>
      </c>
      <c r="T42" s="14">
        <v>0</v>
      </c>
      <c r="V42" s="14">
        <v>19515</v>
      </c>
      <c r="W42" s="12"/>
      <c r="X42" s="11"/>
      <c r="Y42" s="12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125</v>
      </c>
      <c r="B43" t="s">
        <v>86</v>
      </c>
      <c r="C43" s="11">
        <v>8460</v>
      </c>
      <c r="D43" s="11">
        <v>2012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V43" s="14"/>
      <c r="W43" s="12"/>
      <c r="X43" s="11"/>
      <c r="Y43" s="1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126</v>
      </c>
      <c r="B44" t="s">
        <v>105</v>
      </c>
      <c r="C44" s="11">
        <v>8460</v>
      </c>
      <c r="D44" s="11">
        <v>2012</v>
      </c>
      <c r="E44" s="13">
        <v>45.51</v>
      </c>
      <c r="F44" s="14">
        <v>0</v>
      </c>
      <c r="G44" s="14">
        <v>1671736</v>
      </c>
      <c r="H44" s="14">
        <v>511918</v>
      </c>
      <c r="I44" s="14">
        <v>0</v>
      </c>
      <c r="J44" s="14">
        <v>227343</v>
      </c>
      <c r="K44" s="14">
        <v>24159</v>
      </c>
      <c r="L44" s="14">
        <v>49908</v>
      </c>
      <c r="M44" s="14">
        <v>2245</v>
      </c>
      <c r="N44" s="14">
        <v>497172</v>
      </c>
      <c r="O44" s="14">
        <v>0</v>
      </c>
      <c r="P44" s="14">
        <v>257881</v>
      </c>
      <c r="Q44" s="14">
        <v>2726600</v>
      </c>
      <c r="R44" s="14">
        <v>0</v>
      </c>
      <c r="S44" s="14">
        <v>0</v>
      </c>
      <c r="T44" s="14">
        <v>0</v>
      </c>
      <c r="V44" s="14">
        <v>270998</v>
      </c>
      <c r="W44" s="12"/>
      <c r="X44" s="11"/>
      <c r="Y44" s="12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128</v>
      </c>
      <c r="B45" t="s">
        <v>110</v>
      </c>
      <c r="C45" s="11">
        <v>8460</v>
      </c>
      <c r="D45" s="11">
        <v>2012</v>
      </c>
      <c r="E45" s="13">
        <v>156.91999999999999</v>
      </c>
      <c r="F45" s="14">
        <v>0</v>
      </c>
      <c r="G45" s="14">
        <v>4943941</v>
      </c>
      <c r="H45" s="14">
        <v>1473072</v>
      </c>
      <c r="I45" s="14">
        <v>0</v>
      </c>
      <c r="J45" s="14">
        <v>593562</v>
      </c>
      <c r="K45" s="14">
        <v>1</v>
      </c>
      <c r="L45" s="14">
        <v>33588</v>
      </c>
      <c r="M45" s="14">
        <v>5627</v>
      </c>
      <c r="N45" s="14">
        <v>237222</v>
      </c>
      <c r="O45" s="14">
        <v>3750</v>
      </c>
      <c r="P45" s="14">
        <v>575</v>
      </c>
      <c r="Q45" s="14">
        <v>7290188</v>
      </c>
      <c r="R45" s="14">
        <v>0</v>
      </c>
      <c r="S45" s="14">
        <v>0</v>
      </c>
      <c r="T45" s="14">
        <v>0</v>
      </c>
      <c r="V45" s="14">
        <v>783767</v>
      </c>
      <c r="W45" s="12"/>
      <c r="X45" s="11"/>
      <c r="Y45" s="12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129</v>
      </c>
      <c r="B46" t="s">
        <v>117</v>
      </c>
      <c r="C46" s="11">
        <v>8460</v>
      </c>
      <c r="D46" s="11">
        <v>2012</v>
      </c>
      <c r="E46" s="13">
        <v>3.85</v>
      </c>
      <c r="F46" s="14">
        <v>0</v>
      </c>
      <c r="G46" s="14">
        <v>97053</v>
      </c>
      <c r="H46" s="14">
        <v>23087</v>
      </c>
      <c r="I46" s="14">
        <v>0</v>
      </c>
      <c r="J46" s="14">
        <v>17521</v>
      </c>
      <c r="K46" s="14">
        <v>0</v>
      </c>
      <c r="L46" s="14">
        <v>0</v>
      </c>
      <c r="M46" s="14">
        <v>0</v>
      </c>
      <c r="N46" s="14">
        <v>2072</v>
      </c>
      <c r="O46" s="14">
        <v>0</v>
      </c>
      <c r="P46" s="14">
        <v>0</v>
      </c>
      <c r="Q46" s="14">
        <v>139733</v>
      </c>
      <c r="R46" s="14">
        <v>0</v>
      </c>
      <c r="S46" s="14">
        <v>0</v>
      </c>
      <c r="T46" s="14">
        <v>0</v>
      </c>
      <c r="V46" s="14">
        <v>38943</v>
      </c>
      <c r="W46" s="12"/>
      <c r="X46" s="11"/>
      <c r="Y46" s="12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130</v>
      </c>
      <c r="B47" t="s">
        <v>142</v>
      </c>
      <c r="C47" s="11">
        <v>8460</v>
      </c>
      <c r="D47" s="11">
        <v>2012</v>
      </c>
      <c r="E47" s="13">
        <v>56.2</v>
      </c>
      <c r="F47" s="14">
        <v>0</v>
      </c>
      <c r="G47" s="14">
        <v>2094560</v>
      </c>
      <c r="H47" s="14">
        <v>543730</v>
      </c>
      <c r="I47" s="14">
        <v>0</v>
      </c>
      <c r="J47" s="14">
        <v>187908</v>
      </c>
      <c r="K47" s="14">
        <v>1910</v>
      </c>
      <c r="L47" s="14">
        <v>87123</v>
      </c>
      <c r="M47" s="14">
        <v>3697</v>
      </c>
      <c r="N47" s="14">
        <v>732</v>
      </c>
      <c r="O47" s="14">
        <v>465</v>
      </c>
      <c r="P47" s="14">
        <v>0</v>
      </c>
      <c r="Q47" s="14">
        <v>2920125</v>
      </c>
      <c r="R47" s="14">
        <v>0</v>
      </c>
      <c r="S47" s="14">
        <v>0</v>
      </c>
      <c r="T47" s="14">
        <v>0</v>
      </c>
      <c r="V47" s="14">
        <v>461033</v>
      </c>
      <c r="W47" s="12"/>
      <c r="X47" s="11"/>
      <c r="Y47" s="12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131</v>
      </c>
      <c r="B48" t="s">
        <v>87</v>
      </c>
      <c r="C48" s="11">
        <v>8460</v>
      </c>
      <c r="D48" s="11">
        <v>2012</v>
      </c>
      <c r="E48" s="13">
        <v>72.77</v>
      </c>
      <c r="F48" s="14">
        <v>0</v>
      </c>
      <c r="G48" s="14">
        <v>2552774</v>
      </c>
      <c r="H48" s="14">
        <v>832680</v>
      </c>
      <c r="I48" s="14">
        <v>0</v>
      </c>
      <c r="J48" s="14">
        <v>359099</v>
      </c>
      <c r="K48" s="14">
        <v>0</v>
      </c>
      <c r="L48" s="14">
        <v>709142</v>
      </c>
      <c r="M48" s="14">
        <v>0</v>
      </c>
      <c r="N48" s="14">
        <v>34473</v>
      </c>
      <c r="O48" s="14">
        <v>199</v>
      </c>
      <c r="P48" s="14">
        <v>73690</v>
      </c>
      <c r="Q48" s="14">
        <v>4414677</v>
      </c>
      <c r="R48" s="14">
        <v>0</v>
      </c>
      <c r="S48" s="14">
        <v>0</v>
      </c>
      <c r="T48" s="14">
        <v>0</v>
      </c>
      <c r="V48" s="14">
        <v>561650</v>
      </c>
      <c r="W48" s="12"/>
      <c r="X48" s="11"/>
      <c r="Y48" s="12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132</v>
      </c>
      <c r="B49" t="s">
        <v>143</v>
      </c>
      <c r="C49" s="11">
        <v>8460</v>
      </c>
      <c r="D49" s="11">
        <v>2012</v>
      </c>
      <c r="E49" s="13">
        <v>29.73</v>
      </c>
      <c r="F49" s="14">
        <v>0</v>
      </c>
      <c r="G49" s="14">
        <v>974702</v>
      </c>
      <c r="H49" s="14">
        <v>377814</v>
      </c>
      <c r="I49" s="14">
        <v>0</v>
      </c>
      <c r="J49" s="14">
        <v>152276</v>
      </c>
      <c r="K49" s="14">
        <v>0</v>
      </c>
      <c r="L49" s="14">
        <v>15717</v>
      </c>
      <c r="M49" s="14">
        <v>700</v>
      </c>
      <c r="N49" s="14">
        <v>23474</v>
      </c>
      <c r="O49" s="14">
        <v>2195</v>
      </c>
      <c r="P49" s="14">
        <v>0</v>
      </c>
      <c r="Q49" s="14">
        <v>1546878</v>
      </c>
      <c r="R49" s="14">
        <v>0</v>
      </c>
      <c r="S49" s="14">
        <v>0</v>
      </c>
      <c r="T49" s="14">
        <v>0</v>
      </c>
      <c r="V49" s="14">
        <v>144867</v>
      </c>
      <c r="W49" s="12"/>
      <c r="X49" s="11"/>
      <c r="Y49" s="12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134</v>
      </c>
      <c r="B50" t="s">
        <v>78</v>
      </c>
      <c r="C50" s="11">
        <v>8460</v>
      </c>
      <c r="D50" s="11">
        <v>2012</v>
      </c>
      <c r="E50" s="13">
        <v>29.95</v>
      </c>
      <c r="F50" s="14">
        <v>0</v>
      </c>
      <c r="G50" s="14">
        <v>1032906</v>
      </c>
      <c r="H50" s="14">
        <v>354504</v>
      </c>
      <c r="I50" s="14">
        <v>0</v>
      </c>
      <c r="J50" s="14">
        <v>118861</v>
      </c>
      <c r="K50" s="14">
        <v>96588</v>
      </c>
      <c r="L50" s="14">
        <v>17878</v>
      </c>
      <c r="M50" s="14">
        <v>0</v>
      </c>
      <c r="N50" s="14">
        <v>30631</v>
      </c>
      <c r="O50" s="14">
        <v>3282</v>
      </c>
      <c r="P50" s="14">
        <v>3720</v>
      </c>
      <c r="Q50" s="14">
        <v>1650930</v>
      </c>
      <c r="R50" s="14">
        <v>0</v>
      </c>
      <c r="S50" s="14">
        <v>0</v>
      </c>
      <c r="T50" s="14">
        <v>0</v>
      </c>
      <c r="V50" s="14">
        <v>198525</v>
      </c>
      <c r="W50" s="12"/>
      <c r="X50" s="11"/>
      <c r="Y50" s="12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137</v>
      </c>
      <c r="B51" t="s">
        <v>80</v>
      </c>
      <c r="C51" s="11">
        <v>8460</v>
      </c>
      <c r="D51" s="11">
        <v>2012</v>
      </c>
      <c r="E51" s="13">
        <v>7.67</v>
      </c>
      <c r="F51" s="14">
        <v>0</v>
      </c>
      <c r="G51" s="14">
        <v>205877</v>
      </c>
      <c r="H51" s="14">
        <v>103344</v>
      </c>
      <c r="I51" s="14">
        <v>0</v>
      </c>
      <c r="J51" s="14">
        <v>24180</v>
      </c>
      <c r="K51" s="14">
        <v>0</v>
      </c>
      <c r="L51" s="14">
        <v>0</v>
      </c>
      <c r="M51" s="14">
        <v>300</v>
      </c>
      <c r="N51" s="14">
        <v>6673</v>
      </c>
      <c r="O51" s="14">
        <v>74</v>
      </c>
      <c r="P51" s="14">
        <v>0</v>
      </c>
      <c r="Q51" s="14">
        <v>340448</v>
      </c>
      <c r="R51" s="14">
        <v>0</v>
      </c>
      <c r="S51" s="14">
        <v>0</v>
      </c>
      <c r="T51" s="14">
        <v>0</v>
      </c>
      <c r="V51" s="14">
        <v>55161</v>
      </c>
      <c r="W51" s="12"/>
      <c r="X51" s="11"/>
      <c r="Y51" s="12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138</v>
      </c>
      <c r="B52" t="s">
        <v>123</v>
      </c>
      <c r="C52" s="11">
        <v>8460</v>
      </c>
      <c r="D52" s="11">
        <v>2012</v>
      </c>
      <c r="E52" s="13">
        <v>37.03</v>
      </c>
      <c r="F52" s="14">
        <v>0</v>
      </c>
      <c r="G52" s="14">
        <v>1397295</v>
      </c>
      <c r="H52" s="14">
        <v>369416</v>
      </c>
      <c r="I52" s="14">
        <v>0</v>
      </c>
      <c r="J52" s="14">
        <v>109804</v>
      </c>
      <c r="K52" s="14">
        <v>1354</v>
      </c>
      <c r="L52" s="14">
        <v>73766</v>
      </c>
      <c r="M52" s="14">
        <v>0</v>
      </c>
      <c r="N52" s="14">
        <v>18309</v>
      </c>
      <c r="O52" s="14">
        <v>2798</v>
      </c>
      <c r="P52" s="14">
        <v>1945</v>
      </c>
      <c r="Q52" s="14">
        <v>1970797</v>
      </c>
      <c r="R52" s="14">
        <v>0</v>
      </c>
      <c r="S52" s="14">
        <v>0</v>
      </c>
      <c r="T52" s="14">
        <v>0</v>
      </c>
      <c r="V52" s="14">
        <v>272986</v>
      </c>
      <c r="W52" s="12"/>
      <c r="X52" s="11"/>
      <c r="Y52" s="1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139</v>
      </c>
      <c r="B53" t="s">
        <v>113</v>
      </c>
      <c r="C53" s="11">
        <v>8460</v>
      </c>
      <c r="D53" s="11">
        <v>2012</v>
      </c>
      <c r="E53" s="13">
        <v>30.37</v>
      </c>
      <c r="F53" s="14">
        <v>0</v>
      </c>
      <c r="G53" s="14">
        <v>1047588</v>
      </c>
      <c r="H53" s="14">
        <v>363658</v>
      </c>
      <c r="I53" s="14">
        <v>0</v>
      </c>
      <c r="J53" s="14">
        <v>122755</v>
      </c>
      <c r="K53" s="14">
        <v>0</v>
      </c>
      <c r="L53" s="14">
        <v>69</v>
      </c>
      <c r="M53" s="14">
        <v>0</v>
      </c>
      <c r="N53" s="14">
        <v>56648</v>
      </c>
      <c r="O53" s="14">
        <v>0</v>
      </c>
      <c r="P53" s="14">
        <v>0</v>
      </c>
      <c r="Q53" s="14">
        <v>1590718</v>
      </c>
      <c r="R53" s="14">
        <v>0</v>
      </c>
      <c r="S53" s="14">
        <v>0</v>
      </c>
      <c r="T53" s="14">
        <v>0</v>
      </c>
      <c r="V53" s="14">
        <v>361825</v>
      </c>
      <c r="W53" s="12"/>
      <c r="X53" s="11"/>
      <c r="Y53" s="12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140</v>
      </c>
      <c r="B54" t="s">
        <v>144</v>
      </c>
      <c r="C54" s="11">
        <v>8460</v>
      </c>
      <c r="D54" s="11">
        <v>2012</v>
      </c>
      <c r="E54" s="13">
        <v>20</v>
      </c>
      <c r="F54" s="14">
        <v>0</v>
      </c>
      <c r="G54" s="14">
        <v>558590</v>
      </c>
      <c r="H54" s="14">
        <v>138126</v>
      </c>
      <c r="I54" s="14">
        <v>0</v>
      </c>
      <c r="J54" s="14">
        <v>102396</v>
      </c>
      <c r="K54" s="14">
        <v>0</v>
      </c>
      <c r="L54" s="14">
        <v>8796</v>
      </c>
      <c r="M54" s="14">
        <v>0</v>
      </c>
      <c r="N54" s="14">
        <v>6034</v>
      </c>
      <c r="O54" s="14">
        <v>187</v>
      </c>
      <c r="P54" s="14">
        <v>-3</v>
      </c>
      <c r="Q54" s="14">
        <v>814132</v>
      </c>
      <c r="R54" s="14">
        <v>0</v>
      </c>
      <c r="S54" s="14">
        <v>0</v>
      </c>
      <c r="T54" s="14">
        <v>0</v>
      </c>
      <c r="V54" s="14">
        <v>96380</v>
      </c>
      <c r="W54" s="12"/>
      <c r="X54" s="11"/>
      <c r="Y54" s="12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141</v>
      </c>
      <c r="B55" t="s">
        <v>72</v>
      </c>
      <c r="C55" s="11">
        <v>8460</v>
      </c>
      <c r="D55" s="11">
        <v>2012</v>
      </c>
      <c r="E55" s="13">
        <v>6.57</v>
      </c>
      <c r="F55" s="14">
        <v>0</v>
      </c>
      <c r="G55" s="14">
        <v>156219</v>
      </c>
      <c r="H55" s="14">
        <v>38019</v>
      </c>
      <c r="I55" s="14">
        <v>0</v>
      </c>
      <c r="J55" s="14">
        <v>30680</v>
      </c>
      <c r="K55" s="14">
        <v>0</v>
      </c>
      <c r="L55" s="14">
        <v>1457</v>
      </c>
      <c r="M55" s="14">
        <v>0</v>
      </c>
      <c r="N55" s="14">
        <v>3520</v>
      </c>
      <c r="O55" s="14">
        <v>0</v>
      </c>
      <c r="P55" s="14">
        <v>0</v>
      </c>
      <c r="Q55" s="14">
        <v>229895</v>
      </c>
      <c r="R55" s="14">
        <v>0</v>
      </c>
      <c r="S55" s="14">
        <v>0</v>
      </c>
      <c r="T55" s="14">
        <v>0</v>
      </c>
      <c r="V55" s="14">
        <v>58512</v>
      </c>
      <c r="W55" s="12"/>
      <c r="X55" s="11"/>
      <c r="Y55" s="1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142</v>
      </c>
      <c r="B56" t="s">
        <v>104</v>
      </c>
      <c r="C56" s="11">
        <v>8460</v>
      </c>
      <c r="D56" s="11">
        <v>2012</v>
      </c>
      <c r="E56" s="13">
        <v>74.400000000000006</v>
      </c>
      <c r="F56" s="14">
        <v>0</v>
      </c>
      <c r="G56" s="14">
        <v>2663447</v>
      </c>
      <c r="H56" s="14">
        <v>726605</v>
      </c>
      <c r="I56" s="14">
        <v>0</v>
      </c>
      <c r="J56" s="14">
        <v>190891</v>
      </c>
      <c r="K56" s="14">
        <v>327947</v>
      </c>
      <c r="L56" s="14">
        <v>608048</v>
      </c>
      <c r="M56" s="14">
        <v>2185</v>
      </c>
      <c r="N56" s="14">
        <v>108251</v>
      </c>
      <c r="O56" s="14">
        <v>3851</v>
      </c>
      <c r="P56" s="14">
        <v>18214</v>
      </c>
      <c r="Q56" s="14">
        <v>4613011</v>
      </c>
      <c r="R56" s="14">
        <v>0</v>
      </c>
      <c r="S56" s="14">
        <v>0</v>
      </c>
      <c r="T56" s="14">
        <v>0</v>
      </c>
      <c r="V56" s="14">
        <v>521280</v>
      </c>
      <c r="W56" s="12"/>
      <c r="X56" s="11"/>
      <c r="Y56" s="12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145</v>
      </c>
      <c r="B57" t="s">
        <v>145</v>
      </c>
      <c r="C57" s="11">
        <v>8460</v>
      </c>
      <c r="D57" s="11">
        <v>2012</v>
      </c>
      <c r="E57" s="13">
        <v>67.02</v>
      </c>
      <c r="F57" s="14">
        <v>0</v>
      </c>
      <c r="G57" s="14">
        <v>2008108</v>
      </c>
      <c r="H57" s="14">
        <v>1055821</v>
      </c>
      <c r="I57" s="14">
        <v>0</v>
      </c>
      <c r="J57" s="14">
        <v>336236</v>
      </c>
      <c r="K57" s="14">
        <v>291197</v>
      </c>
      <c r="L57" s="14">
        <v>513492</v>
      </c>
      <c r="M57" s="14">
        <v>0</v>
      </c>
      <c r="N57" s="14">
        <v>111668</v>
      </c>
      <c r="O57" s="14">
        <v>292962</v>
      </c>
      <c r="P57" s="14">
        <v>-2764</v>
      </c>
      <c r="Q57" s="14">
        <v>4612248</v>
      </c>
      <c r="R57" s="14">
        <v>0</v>
      </c>
      <c r="S57" s="14">
        <v>0</v>
      </c>
      <c r="T57" s="14">
        <v>0</v>
      </c>
      <c r="V57" s="14">
        <v>767365</v>
      </c>
      <c r="W57" s="12"/>
      <c r="X57" s="11"/>
      <c r="Y57" s="12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147</v>
      </c>
      <c r="B58" t="s">
        <v>107</v>
      </c>
      <c r="C58" s="11">
        <v>8460</v>
      </c>
      <c r="D58" s="11">
        <v>2012</v>
      </c>
      <c r="E58" s="13">
        <v>8.4</v>
      </c>
      <c r="F58" s="14">
        <v>0</v>
      </c>
      <c r="G58" s="14">
        <v>257803</v>
      </c>
      <c r="H58" s="14">
        <v>135548</v>
      </c>
      <c r="I58" s="14">
        <v>0</v>
      </c>
      <c r="J58" s="14">
        <v>30734</v>
      </c>
      <c r="K58" s="14">
        <v>0</v>
      </c>
      <c r="L58" s="14">
        <v>863</v>
      </c>
      <c r="M58" s="14">
        <v>0</v>
      </c>
      <c r="N58" s="14">
        <v>1761</v>
      </c>
      <c r="O58" s="14">
        <v>209</v>
      </c>
      <c r="P58" s="14">
        <v>0</v>
      </c>
      <c r="Q58" s="14">
        <v>426918</v>
      </c>
      <c r="R58" s="14">
        <v>0</v>
      </c>
      <c r="S58" s="14">
        <v>0</v>
      </c>
      <c r="T58" s="14">
        <v>0</v>
      </c>
      <c r="V58" s="14">
        <v>81172</v>
      </c>
      <c r="W58" s="12"/>
      <c r="X58" s="11"/>
      <c r="Y58" s="12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148</v>
      </c>
      <c r="B59" t="s">
        <v>146</v>
      </c>
      <c r="C59" s="11">
        <v>8460</v>
      </c>
      <c r="D59" s="11">
        <v>2012</v>
      </c>
      <c r="E59" s="13">
        <v>13.2</v>
      </c>
      <c r="F59" s="14">
        <v>0</v>
      </c>
      <c r="G59" s="14">
        <v>391824</v>
      </c>
      <c r="H59" s="14">
        <v>62427</v>
      </c>
      <c r="I59" s="14">
        <v>0</v>
      </c>
      <c r="J59" s="14">
        <v>108439</v>
      </c>
      <c r="K59" s="14">
        <v>0</v>
      </c>
      <c r="L59" s="14">
        <v>1915</v>
      </c>
      <c r="M59" s="14">
        <v>0</v>
      </c>
      <c r="N59" s="14">
        <v>59355</v>
      </c>
      <c r="O59" s="14">
        <v>9459</v>
      </c>
      <c r="P59" s="14">
        <v>0</v>
      </c>
      <c r="Q59" s="14">
        <v>633419</v>
      </c>
      <c r="R59" s="14">
        <v>0</v>
      </c>
      <c r="S59" s="14">
        <v>0</v>
      </c>
      <c r="T59" s="14">
        <v>0</v>
      </c>
      <c r="V59" s="14">
        <v>76903</v>
      </c>
      <c r="W59" s="12"/>
      <c r="X59" s="11"/>
      <c r="Y59" s="12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150</v>
      </c>
      <c r="B60" t="s">
        <v>147</v>
      </c>
      <c r="C60" s="11">
        <v>8460</v>
      </c>
      <c r="D60" s="11">
        <v>2012</v>
      </c>
      <c r="E60" s="13">
        <v>9</v>
      </c>
      <c r="F60" s="14">
        <v>0</v>
      </c>
      <c r="G60" s="14">
        <v>235772</v>
      </c>
      <c r="H60" s="14">
        <v>57616</v>
      </c>
      <c r="I60" s="14">
        <v>0</v>
      </c>
      <c r="J60" s="14">
        <v>37063</v>
      </c>
      <c r="K60" s="14">
        <v>0</v>
      </c>
      <c r="L60" s="14">
        <v>7481</v>
      </c>
      <c r="M60" s="14">
        <v>0</v>
      </c>
      <c r="N60" s="14">
        <v>2759</v>
      </c>
      <c r="O60" s="14">
        <v>0</v>
      </c>
      <c r="P60" s="14">
        <v>0</v>
      </c>
      <c r="Q60" s="14">
        <v>340691</v>
      </c>
      <c r="R60" s="14">
        <v>0</v>
      </c>
      <c r="S60" s="14">
        <v>0</v>
      </c>
      <c r="T60" s="14">
        <v>0</v>
      </c>
      <c r="V60" s="14">
        <v>88642</v>
      </c>
      <c r="W60" s="12"/>
      <c r="X60" s="11"/>
      <c r="Y60" s="12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152</v>
      </c>
      <c r="B61" t="s">
        <v>82</v>
      </c>
      <c r="C61" s="11">
        <v>8460</v>
      </c>
      <c r="D61" s="11">
        <v>2012</v>
      </c>
      <c r="E61" s="13">
        <v>22.61</v>
      </c>
      <c r="F61" s="14">
        <v>0</v>
      </c>
      <c r="G61" s="14">
        <v>814919</v>
      </c>
      <c r="H61" s="14">
        <v>435240</v>
      </c>
      <c r="I61" s="14">
        <v>0</v>
      </c>
      <c r="J61" s="14">
        <v>141900</v>
      </c>
      <c r="K61" s="14">
        <v>64106</v>
      </c>
      <c r="L61" s="14">
        <v>51213</v>
      </c>
      <c r="M61" s="14">
        <v>287</v>
      </c>
      <c r="N61" s="14">
        <v>35683</v>
      </c>
      <c r="O61" s="14">
        <v>1175</v>
      </c>
      <c r="P61" s="14">
        <v>0</v>
      </c>
      <c r="Q61" s="14">
        <v>1544523</v>
      </c>
      <c r="R61" s="14">
        <v>0</v>
      </c>
      <c r="S61" s="14">
        <v>0</v>
      </c>
      <c r="T61" s="14">
        <v>0</v>
      </c>
      <c r="V61" s="14">
        <v>116473</v>
      </c>
      <c r="W61" s="12"/>
      <c r="X61" s="11"/>
      <c r="Y61" s="12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153</v>
      </c>
      <c r="B62" t="s">
        <v>96</v>
      </c>
      <c r="C62" s="11">
        <v>8460</v>
      </c>
      <c r="D62" s="11">
        <v>2012</v>
      </c>
      <c r="E62" s="13">
        <v>12.15</v>
      </c>
      <c r="F62" s="14">
        <v>0</v>
      </c>
      <c r="G62" s="14">
        <v>341315</v>
      </c>
      <c r="H62" s="14">
        <v>134279</v>
      </c>
      <c r="I62" s="14">
        <v>0</v>
      </c>
      <c r="J62" s="14">
        <v>46791</v>
      </c>
      <c r="K62" s="14">
        <v>0</v>
      </c>
      <c r="L62" s="14">
        <v>1904</v>
      </c>
      <c r="M62" s="14">
        <v>0</v>
      </c>
      <c r="N62" s="14">
        <v>31359</v>
      </c>
      <c r="O62" s="14">
        <v>591</v>
      </c>
      <c r="P62" s="14">
        <v>0</v>
      </c>
      <c r="Q62" s="14">
        <v>556239</v>
      </c>
      <c r="R62" s="14">
        <v>0</v>
      </c>
      <c r="S62" s="14">
        <v>0</v>
      </c>
      <c r="T62" s="14">
        <v>0</v>
      </c>
      <c r="V62" s="14">
        <v>113245</v>
      </c>
      <c r="W62" s="12"/>
      <c r="X62" s="11"/>
      <c r="Y62" s="12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155</v>
      </c>
      <c r="B63" t="s">
        <v>148</v>
      </c>
      <c r="C63" s="11">
        <v>8460</v>
      </c>
      <c r="D63" s="11">
        <v>2012</v>
      </c>
      <c r="E63" s="13">
        <v>92.22</v>
      </c>
      <c r="F63" s="14">
        <v>0</v>
      </c>
      <c r="G63" s="14">
        <v>1738418</v>
      </c>
      <c r="H63" s="14">
        <v>913792</v>
      </c>
      <c r="I63" s="14">
        <v>0</v>
      </c>
      <c r="J63" s="14">
        <v>170281</v>
      </c>
      <c r="K63" s="14">
        <v>0</v>
      </c>
      <c r="L63" s="14">
        <v>454273</v>
      </c>
      <c r="M63" s="14">
        <v>0</v>
      </c>
      <c r="N63" s="14">
        <v>2517</v>
      </c>
      <c r="O63" s="14">
        <v>880</v>
      </c>
      <c r="P63" s="14">
        <v>2651</v>
      </c>
      <c r="Q63" s="14">
        <v>3277510</v>
      </c>
      <c r="R63" s="14">
        <v>0</v>
      </c>
      <c r="S63" s="14">
        <v>0</v>
      </c>
      <c r="T63" s="14">
        <v>0</v>
      </c>
      <c r="V63" s="14">
        <v>1084533</v>
      </c>
      <c r="W63" s="12"/>
      <c r="X63" s="11"/>
      <c r="Y63" s="12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156</v>
      </c>
      <c r="B64" t="s">
        <v>95</v>
      </c>
      <c r="C64" s="11">
        <v>8460</v>
      </c>
      <c r="D64" s="11">
        <v>2012</v>
      </c>
      <c r="E64" s="13">
        <v>20.14</v>
      </c>
      <c r="F64" s="14">
        <v>0</v>
      </c>
      <c r="G64" s="14">
        <v>748333</v>
      </c>
      <c r="H64" s="14">
        <v>157214</v>
      </c>
      <c r="I64" s="14">
        <v>0</v>
      </c>
      <c r="J64" s="14">
        <v>82509</v>
      </c>
      <c r="K64" s="14">
        <v>51740</v>
      </c>
      <c r="L64" s="14">
        <v>26673</v>
      </c>
      <c r="M64" s="14">
        <v>833</v>
      </c>
      <c r="N64" s="14">
        <v>8366</v>
      </c>
      <c r="O64" s="14">
        <v>696</v>
      </c>
      <c r="P64" s="14">
        <v>0</v>
      </c>
      <c r="Q64" s="14">
        <v>1076364</v>
      </c>
      <c r="R64" s="14">
        <v>0</v>
      </c>
      <c r="S64" s="14">
        <v>0</v>
      </c>
      <c r="T64" s="14">
        <v>0</v>
      </c>
      <c r="V64" s="14">
        <v>132034</v>
      </c>
      <c r="W64" s="12"/>
      <c r="X64" s="11"/>
      <c r="Y64" s="12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157</v>
      </c>
      <c r="B65" t="s">
        <v>149</v>
      </c>
      <c r="C65" s="11">
        <v>8460</v>
      </c>
      <c r="D65" s="11">
        <v>2012</v>
      </c>
      <c r="E65" s="13">
        <v>18.850000000000001</v>
      </c>
      <c r="F65" s="14">
        <v>0</v>
      </c>
      <c r="G65" s="14">
        <v>590169</v>
      </c>
      <c r="H65" s="14">
        <v>157584</v>
      </c>
      <c r="I65" s="14">
        <v>0</v>
      </c>
      <c r="J65" s="14">
        <v>67761</v>
      </c>
      <c r="K65" s="14">
        <v>1948</v>
      </c>
      <c r="L65" s="14">
        <v>22025</v>
      </c>
      <c r="M65" s="14">
        <v>0</v>
      </c>
      <c r="N65" s="14">
        <v>2109</v>
      </c>
      <c r="O65" s="14">
        <v>308</v>
      </c>
      <c r="P65" s="14">
        <v>11261</v>
      </c>
      <c r="Q65" s="14">
        <v>830643</v>
      </c>
      <c r="R65" s="14">
        <v>0</v>
      </c>
      <c r="S65" s="14">
        <v>0</v>
      </c>
      <c r="T65" s="14">
        <v>0</v>
      </c>
      <c r="V65" s="14">
        <v>135732</v>
      </c>
      <c r="W65" s="12"/>
      <c r="X65" s="11"/>
      <c r="Y65" s="12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158</v>
      </c>
      <c r="B66" t="s">
        <v>68</v>
      </c>
      <c r="C66" s="11">
        <v>8460</v>
      </c>
      <c r="D66" s="11">
        <v>2012</v>
      </c>
      <c r="E66" s="13">
        <v>3.96</v>
      </c>
      <c r="F66" s="14">
        <v>0</v>
      </c>
      <c r="G66" s="14">
        <v>112797</v>
      </c>
      <c r="H66" s="14">
        <v>25803</v>
      </c>
      <c r="I66" s="14">
        <v>0</v>
      </c>
      <c r="J66" s="14">
        <v>24185</v>
      </c>
      <c r="K66" s="14">
        <v>0</v>
      </c>
      <c r="L66" s="14">
        <v>390</v>
      </c>
      <c r="M66" s="14">
        <v>0</v>
      </c>
      <c r="N66" s="14">
        <v>11913</v>
      </c>
      <c r="O66" s="14">
        <v>0</v>
      </c>
      <c r="P66" s="14">
        <v>0</v>
      </c>
      <c r="Q66" s="14">
        <v>175088</v>
      </c>
      <c r="R66" s="14">
        <v>0</v>
      </c>
      <c r="S66" s="14">
        <v>0</v>
      </c>
      <c r="T66" s="14">
        <v>0</v>
      </c>
      <c r="V66" s="14">
        <v>33061</v>
      </c>
      <c r="W66" s="12"/>
      <c r="X66" s="11"/>
      <c r="Y66" s="12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159</v>
      </c>
      <c r="B67" t="s">
        <v>150</v>
      </c>
      <c r="C67" s="11">
        <v>8460</v>
      </c>
      <c r="D67" s="11">
        <v>2012</v>
      </c>
      <c r="E67" s="13">
        <v>77</v>
      </c>
      <c r="F67" s="14">
        <v>0</v>
      </c>
      <c r="G67" s="14">
        <v>2865278</v>
      </c>
      <c r="H67" s="14">
        <v>894138</v>
      </c>
      <c r="I67" s="14">
        <v>0</v>
      </c>
      <c r="J67" s="14">
        <v>320522</v>
      </c>
      <c r="K67" s="14">
        <v>206557</v>
      </c>
      <c r="L67" s="14">
        <v>293011</v>
      </c>
      <c r="M67" s="14">
        <v>0</v>
      </c>
      <c r="N67" s="14">
        <v>187964</v>
      </c>
      <c r="O67" s="14">
        <v>18790</v>
      </c>
      <c r="P67" s="14">
        <v>56307</v>
      </c>
      <c r="Q67" s="14">
        <v>4729953</v>
      </c>
      <c r="R67" s="14">
        <v>0</v>
      </c>
      <c r="S67" s="14">
        <v>0</v>
      </c>
      <c r="T67" s="14">
        <v>0</v>
      </c>
      <c r="V67" s="14">
        <v>670735</v>
      </c>
      <c r="W67" s="12"/>
      <c r="X67" s="11"/>
      <c r="Y67" s="12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161</v>
      </c>
      <c r="B68" t="s">
        <v>121</v>
      </c>
      <c r="C68" s="11">
        <v>8460</v>
      </c>
      <c r="D68" s="11">
        <v>2012</v>
      </c>
      <c r="E68" s="13">
        <v>55.13</v>
      </c>
      <c r="F68" s="14">
        <v>0</v>
      </c>
      <c r="G68" s="14">
        <v>1797117</v>
      </c>
      <c r="H68" s="14">
        <v>453706</v>
      </c>
      <c r="I68" s="14">
        <v>0</v>
      </c>
      <c r="J68" s="14">
        <v>483943</v>
      </c>
      <c r="K68" s="14">
        <v>0</v>
      </c>
      <c r="L68" s="14">
        <v>823887</v>
      </c>
      <c r="M68" s="14">
        <v>0</v>
      </c>
      <c r="N68" s="14">
        <v>135204</v>
      </c>
      <c r="O68" s="14">
        <v>9850</v>
      </c>
      <c r="P68" s="14">
        <v>0</v>
      </c>
      <c r="Q68" s="14">
        <v>3703707</v>
      </c>
      <c r="R68" s="14">
        <v>0</v>
      </c>
      <c r="S68" s="14">
        <v>0</v>
      </c>
      <c r="T68" s="14">
        <v>0</v>
      </c>
      <c r="V68" s="14">
        <v>538643</v>
      </c>
      <c r="W68" s="12"/>
      <c r="X68" s="11"/>
      <c r="Y68" s="12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162</v>
      </c>
      <c r="B69" t="s">
        <v>116</v>
      </c>
      <c r="C69" s="11">
        <v>8460</v>
      </c>
      <c r="D69" s="11">
        <v>2012</v>
      </c>
      <c r="E69" s="13">
        <v>138.31</v>
      </c>
      <c r="F69" s="14">
        <v>0</v>
      </c>
      <c r="G69" s="14">
        <v>4841532</v>
      </c>
      <c r="H69" s="14">
        <v>1506209</v>
      </c>
      <c r="I69" s="14">
        <v>0</v>
      </c>
      <c r="J69" s="14">
        <v>548880</v>
      </c>
      <c r="K69" s="14">
        <v>2278</v>
      </c>
      <c r="L69" s="14">
        <v>26662</v>
      </c>
      <c r="M69" s="14">
        <v>14859</v>
      </c>
      <c r="N69" s="14">
        <v>154132</v>
      </c>
      <c r="O69" s="14">
        <v>0</v>
      </c>
      <c r="P69" s="14">
        <v>-34</v>
      </c>
      <c r="Q69" s="14">
        <v>7094586</v>
      </c>
      <c r="R69" s="14">
        <v>0</v>
      </c>
      <c r="S69" s="14">
        <v>0</v>
      </c>
      <c r="T69" s="14">
        <v>0</v>
      </c>
      <c r="V69" s="14">
        <v>1173625</v>
      </c>
      <c r="W69" s="12"/>
      <c r="X69" s="11"/>
      <c r="Y69" s="12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164</v>
      </c>
      <c r="B70" t="s">
        <v>151</v>
      </c>
      <c r="C70" s="11">
        <v>8460</v>
      </c>
      <c r="D70" s="11">
        <v>2012</v>
      </c>
      <c r="E70" s="13">
        <v>105.83</v>
      </c>
      <c r="F70" s="14">
        <v>0</v>
      </c>
      <c r="G70" s="14">
        <v>3880310</v>
      </c>
      <c r="H70" s="14">
        <v>1595223</v>
      </c>
      <c r="I70" s="14">
        <v>0</v>
      </c>
      <c r="J70" s="14">
        <v>390119</v>
      </c>
      <c r="K70" s="14">
        <v>209920</v>
      </c>
      <c r="L70" s="14">
        <v>-697871</v>
      </c>
      <c r="M70" s="14">
        <v>1148</v>
      </c>
      <c r="N70" s="14">
        <v>75999</v>
      </c>
      <c r="O70" s="14">
        <v>6221</v>
      </c>
      <c r="P70" s="14">
        <v>57231</v>
      </c>
      <c r="Q70" s="14">
        <v>5403838</v>
      </c>
      <c r="R70" s="14">
        <v>0</v>
      </c>
      <c r="S70" s="14">
        <v>0</v>
      </c>
      <c r="T70" s="14">
        <v>0</v>
      </c>
      <c r="V70" s="14">
        <v>680539</v>
      </c>
      <c r="W70" s="12"/>
      <c r="X70" s="11"/>
      <c r="Y70" s="12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165</v>
      </c>
      <c r="B71" t="s">
        <v>79</v>
      </c>
      <c r="C71" s="11">
        <v>8460</v>
      </c>
      <c r="D71" s="11">
        <v>2012</v>
      </c>
      <c r="E71" s="13">
        <v>5.7</v>
      </c>
      <c r="F71" s="14">
        <v>0</v>
      </c>
      <c r="G71" s="14">
        <v>166408</v>
      </c>
      <c r="H71" s="14">
        <v>37839</v>
      </c>
      <c r="I71" s="14">
        <v>0</v>
      </c>
      <c r="J71" s="14">
        <v>16927</v>
      </c>
      <c r="K71" s="14">
        <v>841</v>
      </c>
      <c r="L71" s="14">
        <v>0</v>
      </c>
      <c r="M71" s="14">
        <v>0</v>
      </c>
      <c r="N71" s="14">
        <v>2018</v>
      </c>
      <c r="O71" s="14">
        <v>354</v>
      </c>
      <c r="P71" s="14">
        <v>0</v>
      </c>
      <c r="Q71" s="14">
        <v>224387</v>
      </c>
      <c r="R71" s="14">
        <v>0</v>
      </c>
      <c r="S71" s="14">
        <v>0</v>
      </c>
      <c r="T71" s="14">
        <v>0</v>
      </c>
      <c r="V71" s="14">
        <v>33081</v>
      </c>
      <c r="W71" s="12"/>
      <c r="X71" s="11"/>
      <c r="Y71" s="12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167</v>
      </c>
      <c r="B72" t="s">
        <v>73</v>
      </c>
      <c r="C72" s="11">
        <v>8460</v>
      </c>
      <c r="D72" s="11">
        <v>2012</v>
      </c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V72" s="14"/>
      <c r="W72" s="12"/>
      <c r="X72" s="11"/>
      <c r="Y72" s="12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168</v>
      </c>
      <c r="B73" t="s">
        <v>70</v>
      </c>
      <c r="C73" s="11">
        <v>8460</v>
      </c>
      <c r="D73" s="11">
        <v>2012</v>
      </c>
      <c r="E73" s="13">
        <v>46.89</v>
      </c>
      <c r="F73" s="14">
        <v>0</v>
      </c>
      <c r="G73" s="14">
        <v>1548903</v>
      </c>
      <c r="H73" s="14">
        <v>542043</v>
      </c>
      <c r="I73" s="14">
        <v>0</v>
      </c>
      <c r="J73" s="14">
        <v>220328</v>
      </c>
      <c r="K73" s="14">
        <v>0</v>
      </c>
      <c r="L73" s="14">
        <v>20296</v>
      </c>
      <c r="M73" s="14">
        <v>0</v>
      </c>
      <c r="N73" s="14">
        <v>41259</v>
      </c>
      <c r="O73" s="14">
        <v>1009</v>
      </c>
      <c r="P73" s="14">
        <v>0</v>
      </c>
      <c r="Q73" s="14">
        <v>2373838</v>
      </c>
      <c r="R73" s="14">
        <v>0</v>
      </c>
      <c r="S73" s="14">
        <v>0</v>
      </c>
      <c r="T73" s="14">
        <v>0</v>
      </c>
      <c r="V73" s="14">
        <v>450569</v>
      </c>
      <c r="W73" s="12"/>
      <c r="X73" s="11"/>
      <c r="Y73" s="12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170</v>
      </c>
      <c r="B74" t="s">
        <v>152</v>
      </c>
      <c r="C74" s="11">
        <v>8460</v>
      </c>
      <c r="D74" s="11">
        <v>2012</v>
      </c>
      <c r="E74" s="13">
        <v>119.32</v>
      </c>
      <c r="F74" s="14">
        <v>0</v>
      </c>
      <c r="G74" s="14">
        <v>3553731</v>
      </c>
      <c r="H74" s="14">
        <v>978085</v>
      </c>
      <c r="I74" s="14">
        <v>0</v>
      </c>
      <c r="J74" s="14">
        <v>482688</v>
      </c>
      <c r="K74" s="14">
        <v>641170</v>
      </c>
      <c r="L74" s="14">
        <v>82578</v>
      </c>
      <c r="M74" s="14">
        <v>110014</v>
      </c>
      <c r="N74" s="14">
        <v>407701</v>
      </c>
      <c r="O74" s="14">
        <v>4016</v>
      </c>
      <c r="P74" s="14">
        <v>-18399</v>
      </c>
      <c r="Q74" s="14">
        <v>6278382</v>
      </c>
      <c r="R74" s="14">
        <v>0</v>
      </c>
      <c r="S74" s="14">
        <v>0</v>
      </c>
      <c r="T74" s="14">
        <v>0</v>
      </c>
      <c r="V74" s="14">
        <v>831556</v>
      </c>
      <c r="W74" s="12"/>
      <c r="X74" s="11"/>
      <c r="Y74" s="12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172</v>
      </c>
      <c r="B75" t="s">
        <v>109</v>
      </c>
      <c r="C75" s="11">
        <v>8460</v>
      </c>
      <c r="D75" s="11">
        <v>2012</v>
      </c>
      <c r="E75" s="13">
        <v>11.66</v>
      </c>
      <c r="F75" s="14">
        <v>0</v>
      </c>
      <c r="G75" s="14">
        <v>369968</v>
      </c>
      <c r="H75" s="14">
        <v>80745</v>
      </c>
      <c r="I75" s="14">
        <v>0</v>
      </c>
      <c r="J75" s="14">
        <v>55119</v>
      </c>
      <c r="K75" s="14">
        <v>36234</v>
      </c>
      <c r="L75" s="14">
        <v>3224</v>
      </c>
      <c r="M75" s="14">
        <v>0</v>
      </c>
      <c r="N75" s="14">
        <v>7916</v>
      </c>
      <c r="O75" s="14">
        <v>581</v>
      </c>
      <c r="P75" s="14">
        <v>0</v>
      </c>
      <c r="Q75" s="14">
        <v>553787</v>
      </c>
      <c r="R75" s="14">
        <v>0</v>
      </c>
      <c r="S75" s="14">
        <v>0</v>
      </c>
      <c r="T75" s="14">
        <v>0</v>
      </c>
      <c r="V75" s="14">
        <v>110387</v>
      </c>
      <c r="W75" s="12"/>
      <c r="X75" s="11"/>
      <c r="Y75" s="12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173</v>
      </c>
      <c r="B76" t="s">
        <v>83</v>
      </c>
      <c r="C76" s="11">
        <v>8460</v>
      </c>
      <c r="D76" s="11">
        <v>2012</v>
      </c>
      <c r="E76" s="13">
        <v>7.54</v>
      </c>
      <c r="F76" s="14">
        <v>0</v>
      </c>
      <c r="G76" s="14">
        <v>231767</v>
      </c>
      <c r="H76" s="14">
        <v>61537</v>
      </c>
      <c r="I76" s="14">
        <v>0</v>
      </c>
      <c r="J76" s="14">
        <v>48864</v>
      </c>
      <c r="K76" s="14">
        <v>0</v>
      </c>
      <c r="L76" s="14">
        <v>9401</v>
      </c>
      <c r="M76" s="14">
        <v>0</v>
      </c>
      <c r="N76" s="14">
        <v>6790</v>
      </c>
      <c r="O76" s="14">
        <v>0</v>
      </c>
      <c r="P76" s="14">
        <v>0</v>
      </c>
      <c r="Q76" s="14">
        <v>358359</v>
      </c>
      <c r="R76" s="14">
        <v>0</v>
      </c>
      <c r="S76" s="14">
        <v>0</v>
      </c>
      <c r="T76" s="14">
        <v>0</v>
      </c>
      <c r="V76" s="14">
        <v>78437</v>
      </c>
      <c r="W76" s="12"/>
      <c r="X76" s="11"/>
      <c r="Y76" s="12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175</v>
      </c>
      <c r="B77" t="s">
        <v>112</v>
      </c>
      <c r="C77" s="11">
        <v>8460</v>
      </c>
      <c r="D77" s="11">
        <v>2012</v>
      </c>
      <c r="E77" s="13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V77" s="14">
        <v>152822</v>
      </c>
      <c r="W77" s="12"/>
      <c r="X77" s="11"/>
      <c r="Y77" s="12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176</v>
      </c>
      <c r="B78" t="s">
        <v>153</v>
      </c>
      <c r="C78" s="11">
        <v>8460</v>
      </c>
      <c r="D78" s="11">
        <v>2012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 s="14">
        <v>584401</v>
      </c>
      <c r="W78" s="12"/>
      <c r="X78" s="11"/>
      <c r="Y78" s="12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180</v>
      </c>
      <c r="B79" t="s">
        <v>154</v>
      </c>
      <c r="C79" s="11">
        <v>8460</v>
      </c>
      <c r="D79" s="11">
        <v>2012</v>
      </c>
      <c r="E79" s="13">
        <v>26.93</v>
      </c>
      <c r="F79" s="14">
        <v>0</v>
      </c>
      <c r="G79" s="14">
        <v>857056</v>
      </c>
      <c r="H79" s="14">
        <v>216935</v>
      </c>
      <c r="I79" s="14">
        <v>0</v>
      </c>
      <c r="J79" s="14">
        <v>94902</v>
      </c>
      <c r="K79" s="14">
        <v>0</v>
      </c>
      <c r="L79" s="14">
        <v>11843</v>
      </c>
      <c r="M79" s="14">
        <v>598</v>
      </c>
      <c r="N79" s="14">
        <v>38000</v>
      </c>
      <c r="O79" s="14">
        <v>69042</v>
      </c>
      <c r="P79" s="14">
        <v>0</v>
      </c>
      <c r="Q79" s="14">
        <v>1288376</v>
      </c>
      <c r="R79" s="14">
        <v>0</v>
      </c>
      <c r="S79" s="14">
        <v>0</v>
      </c>
      <c r="T79" s="14">
        <v>0</v>
      </c>
      <c r="V79" s="14">
        <v>202602</v>
      </c>
      <c r="W79" s="12"/>
      <c r="X79" s="11"/>
      <c r="Y79" s="12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183</v>
      </c>
      <c r="B80" t="s">
        <v>155</v>
      </c>
      <c r="C80" s="11">
        <v>8460</v>
      </c>
      <c r="D80" s="11">
        <v>2012</v>
      </c>
      <c r="E80" s="13">
        <v>16.12</v>
      </c>
      <c r="F80" s="14">
        <v>0</v>
      </c>
      <c r="G80" s="14">
        <v>848060</v>
      </c>
      <c r="H80" s="14">
        <v>139558</v>
      </c>
      <c r="I80" s="14">
        <v>0</v>
      </c>
      <c r="J80" s="14">
        <v>105777</v>
      </c>
      <c r="K80" s="14">
        <v>0</v>
      </c>
      <c r="L80" s="14">
        <v>95210</v>
      </c>
      <c r="M80" s="14">
        <v>0</v>
      </c>
      <c r="N80" s="14">
        <v>27287</v>
      </c>
      <c r="O80" s="14">
        <v>0</v>
      </c>
      <c r="P80" s="14">
        <v>0</v>
      </c>
      <c r="Q80" s="14">
        <v>1215892</v>
      </c>
      <c r="R80" s="14">
        <v>0</v>
      </c>
      <c r="S80" s="14">
        <v>0</v>
      </c>
      <c r="T80" s="14">
        <v>0</v>
      </c>
      <c r="V80" s="14">
        <v>186810</v>
      </c>
      <c r="W80" s="12"/>
      <c r="X80" s="11"/>
      <c r="Y80" s="12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186</v>
      </c>
      <c r="B81" t="s">
        <v>156</v>
      </c>
      <c r="C81" s="11">
        <v>8460</v>
      </c>
      <c r="D81" s="11">
        <v>2012</v>
      </c>
      <c r="E81" s="13">
        <v>2.2999999999999998</v>
      </c>
      <c r="F81" s="14">
        <v>0</v>
      </c>
      <c r="G81" s="14">
        <v>56538</v>
      </c>
      <c r="H81" s="14">
        <v>18445</v>
      </c>
      <c r="I81" s="14">
        <v>0</v>
      </c>
      <c r="J81" s="14">
        <v>18700</v>
      </c>
      <c r="K81" s="14">
        <v>0</v>
      </c>
      <c r="L81" s="14">
        <v>32726</v>
      </c>
      <c r="M81" s="14">
        <v>0</v>
      </c>
      <c r="N81" s="14">
        <v>758</v>
      </c>
      <c r="O81" s="14">
        <v>0</v>
      </c>
      <c r="P81" s="14">
        <v>0</v>
      </c>
      <c r="Q81" s="14">
        <v>127167</v>
      </c>
      <c r="R81" s="14">
        <v>0</v>
      </c>
      <c r="S81" s="14">
        <v>0</v>
      </c>
      <c r="T81" s="14">
        <v>0</v>
      </c>
      <c r="V81" s="14">
        <v>17178</v>
      </c>
      <c r="W81" s="12"/>
      <c r="X81" s="11"/>
      <c r="Y81" s="12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191</v>
      </c>
      <c r="B82" t="s">
        <v>88</v>
      </c>
      <c r="C82" s="11">
        <v>8460</v>
      </c>
      <c r="D82" s="11">
        <v>2012</v>
      </c>
      <c r="E82" s="13">
        <v>33.39</v>
      </c>
      <c r="F82" s="14">
        <v>0</v>
      </c>
      <c r="G82" s="14">
        <v>945011</v>
      </c>
      <c r="H82" s="14">
        <v>280923</v>
      </c>
      <c r="I82" s="14">
        <v>0</v>
      </c>
      <c r="J82" s="14">
        <v>107938</v>
      </c>
      <c r="K82" s="14">
        <v>87256</v>
      </c>
      <c r="L82" s="14">
        <v>28938</v>
      </c>
      <c r="M82" s="14">
        <v>0</v>
      </c>
      <c r="N82" s="14">
        <v>42755</v>
      </c>
      <c r="O82" s="14">
        <v>3479</v>
      </c>
      <c r="P82" s="14">
        <v>0</v>
      </c>
      <c r="Q82" s="14">
        <v>1496300</v>
      </c>
      <c r="R82" s="14">
        <v>0</v>
      </c>
      <c r="S82" s="14">
        <v>0</v>
      </c>
      <c r="T82" s="14">
        <v>0</v>
      </c>
      <c r="V82" s="14">
        <v>174591</v>
      </c>
      <c r="W82" s="12"/>
      <c r="X82" s="11"/>
      <c r="Y82" s="12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193</v>
      </c>
      <c r="B83" t="s">
        <v>114</v>
      </c>
      <c r="C83" s="11">
        <v>8460</v>
      </c>
      <c r="D83" s="11">
        <v>2012</v>
      </c>
      <c r="E83" s="13">
        <v>11.83</v>
      </c>
      <c r="F83" s="14">
        <v>0</v>
      </c>
      <c r="G83" s="14">
        <v>402735</v>
      </c>
      <c r="H83" s="14">
        <v>142826</v>
      </c>
      <c r="I83" s="14">
        <v>0</v>
      </c>
      <c r="J83" s="14">
        <v>24163</v>
      </c>
      <c r="K83" s="14">
        <v>0</v>
      </c>
      <c r="L83" s="14">
        <v>6878</v>
      </c>
      <c r="M83" s="14">
        <v>0</v>
      </c>
      <c r="N83" s="14">
        <v>9941</v>
      </c>
      <c r="O83" s="14">
        <v>6809</v>
      </c>
      <c r="P83" s="14">
        <v>0</v>
      </c>
      <c r="Q83" s="14">
        <v>593352</v>
      </c>
      <c r="R83" s="14">
        <v>0</v>
      </c>
      <c r="S83" s="14">
        <v>0</v>
      </c>
      <c r="T83" s="14">
        <v>0</v>
      </c>
      <c r="V83" s="14">
        <v>115537</v>
      </c>
      <c r="W83" s="12"/>
      <c r="X83" s="11"/>
      <c r="Y83" s="12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194</v>
      </c>
      <c r="B84" t="s">
        <v>157</v>
      </c>
      <c r="C84" s="11">
        <v>8460</v>
      </c>
      <c r="D84" s="11">
        <v>2012</v>
      </c>
      <c r="E84" s="13">
        <v>5.64</v>
      </c>
      <c r="F84" s="14">
        <v>0</v>
      </c>
      <c r="G84" s="14">
        <v>166944</v>
      </c>
      <c r="H84" s="14">
        <v>96903</v>
      </c>
      <c r="I84" s="14">
        <v>0</v>
      </c>
      <c r="J84" s="14">
        <v>19092</v>
      </c>
      <c r="K84" s="14">
        <v>0</v>
      </c>
      <c r="L84" s="14">
        <v>2673</v>
      </c>
      <c r="M84" s="14">
        <v>0</v>
      </c>
      <c r="N84" s="14">
        <v>0</v>
      </c>
      <c r="O84" s="14">
        <v>808</v>
      </c>
      <c r="P84" s="14">
        <v>0</v>
      </c>
      <c r="Q84" s="14">
        <v>286420</v>
      </c>
      <c r="R84" s="14">
        <v>0</v>
      </c>
      <c r="S84" s="14">
        <v>0</v>
      </c>
      <c r="T84" s="14">
        <v>0</v>
      </c>
      <c r="V84" s="14">
        <v>677832</v>
      </c>
      <c r="W84" s="12"/>
      <c r="X84" s="11"/>
      <c r="Y84" s="12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195</v>
      </c>
      <c r="B85" t="s">
        <v>102</v>
      </c>
      <c r="C85" s="11">
        <v>8460</v>
      </c>
      <c r="D85" s="11">
        <v>2012</v>
      </c>
      <c r="E85" s="13">
        <v>10.199999999999999</v>
      </c>
      <c r="F85" s="14">
        <v>0</v>
      </c>
      <c r="G85" s="14">
        <v>230987</v>
      </c>
      <c r="H85" s="14">
        <v>66911</v>
      </c>
      <c r="I85" s="14">
        <v>0</v>
      </c>
      <c r="J85" s="14">
        <v>195517</v>
      </c>
      <c r="K85" s="14">
        <v>0</v>
      </c>
      <c r="L85" s="14">
        <v>8073</v>
      </c>
      <c r="M85" s="14">
        <v>0</v>
      </c>
      <c r="N85" s="14">
        <v>2037</v>
      </c>
      <c r="O85" s="14">
        <v>127</v>
      </c>
      <c r="P85" s="14">
        <v>0</v>
      </c>
      <c r="Q85" s="14">
        <v>503652</v>
      </c>
      <c r="R85" s="14">
        <v>0</v>
      </c>
      <c r="S85" s="14">
        <v>0</v>
      </c>
      <c r="T85" s="14">
        <v>0</v>
      </c>
      <c r="V85" s="14">
        <v>30692</v>
      </c>
      <c r="W85" s="12"/>
      <c r="X85" s="11"/>
      <c r="Y85" s="12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197</v>
      </c>
      <c r="B86" t="s">
        <v>67</v>
      </c>
      <c r="C86" s="11">
        <v>8460</v>
      </c>
      <c r="D86" s="11">
        <v>2012</v>
      </c>
      <c r="E86" s="13">
        <v>14.26</v>
      </c>
      <c r="F86" s="14">
        <v>0</v>
      </c>
      <c r="G86" s="14">
        <v>496571</v>
      </c>
      <c r="H86" s="14">
        <v>36159</v>
      </c>
      <c r="I86" s="14">
        <v>0</v>
      </c>
      <c r="J86" s="14">
        <v>89557</v>
      </c>
      <c r="K86" s="14">
        <v>1058</v>
      </c>
      <c r="L86" s="14">
        <v>597649</v>
      </c>
      <c r="M86" s="14">
        <v>6138</v>
      </c>
      <c r="N86" s="14">
        <v>55802</v>
      </c>
      <c r="O86" s="14">
        <v>1350</v>
      </c>
      <c r="P86" s="14">
        <v>0</v>
      </c>
      <c r="Q86" s="14">
        <v>1284284</v>
      </c>
      <c r="R86" s="14">
        <v>0</v>
      </c>
      <c r="S86" s="14">
        <v>0</v>
      </c>
      <c r="T86" s="14">
        <v>0</v>
      </c>
      <c r="V86" s="14">
        <v>154589</v>
      </c>
      <c r="W86" s="12"/>
      <c r="X86" s="11"/>
      <c r="Y86" s="12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198</v>
      </c>
      <c r="B87" t="s">
        <v>90</v>
      </c>
      <c r="C87" s="11">
        <v>8460</v>
      </c>
      <c r="D87" s="11">
        <v>2012</v>
      </c>
      <c r="E87" s="13">
        <v>15.06</v>
      </c>
      <c r="F87" s="14">
        <v>0</v>
      </c>
      <c r="G87" s="14">
        <v>416164</v>
      </c>
      <c r="H87" s="14">
        <v>111127</v>
      </c>
      <c r="I87" s="14">
        <v>0</v>
      </c>
      <c r="J87" s="14">
        <v>73945</v>
      </c>
      <c r="K87" s="14">
        <v>0</v>
      </c>
      <c r="L87" s="14">
        <v>550</v>
      </c>
      <c r="M87" s="14">
        <v>0</v>
      </c>
      <c r="N87" s="14">
        <v>2783</v>
      </c>
      <c r="O87" s="14">
        <v>2930</v>
      </c>
      <c r="P87" s="14">
        <v>0</v>
      </c>
      <c r="Q87" s="14">
        <v>607499</v>
      </c>
      <c r="R87" s="14">
        <v>0</v>
      </c>
      <c r="S87" s="14">
        <v>0</v>
      </c>
      <c r="T87" s="14">
        <v>0</v>
      </c>
      <c r="V87" s="14">
        <v>112246</v>
      </c>
      <c r="W87" s="12"/>
      <c r="X87" s="11"/>
      <c r="Y87" s="12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199</v>
      </c>
      <c r="B88" t="s">
        <v>101</v>
      </c>
      <c r="C88" s="11">
        <v>8460</v>
      </c>
      <c r="D88" s="11">
        <v>2012</v>
      </c>
      <c r="E88" s="13">
        <v>7</v>
      </c>
      <c r="F88" s="14">
        <v>0</v>
      </c>
      <c r="G88" s="14">
        <v>194962</v>
      </c>
      <c r="H88" s="14">
        <v>48218</v>
      </c>
      <c r="I88" s="14">
        <v>0</v>
      </c>
      <c r="J88" s="14">
        <v>45956</v>
      </c>
      <c r="K88" s="14">
        <v>0</v>
      </c>
      <c r="L88" s="14">
        <v>9323</v>
      </c>
      <c r="M88" s="14">
        <v>0</v>
      </c>
      <c r="N88" s="14">
        <v>20780</v>
      </c>
      <c r="O88" s="14">
        <v>1530</v>
      </c>
      <c r="P88" s="14">
        <v>0</v>
      </c>
      <c r="Q88" s="14">
        <v>320769</v>
      </c>
      <c r="R88" s="14">
        <v>0</v>
      </c>
      <c r="S88" s="14">
        <v>0</v>
      </c>
      <c r="T88" s="14">
        <v>0</v>
      </c>
      <c r="V88" s="14">
        <v>67629</v>
      </c>
      <c r="W88" s="12"/>
      <c r="X88" s="11"/>
      <c r="Y88" s="12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201</v>
      </c>
      <c r="B89" t="s">
        <v>158</v>
      </c>
      <c r="C89" s="11">
        <v>8460</v>
      </c>
      <c r="D89" s="11">
        <v>2012</v>
      </c>
      <c r="E89" s="13">
        <v>37.130000000000003</v>
      </c>
      <c r="F89" s="14">
        <v>0</v>
      </c>
      <c r="G89" s="14">
        <v>1413688</v>
      </c>
      <c r="H89" s="14">
        <v>518326</v>
      </c>
      <c r="I89" s="14">
        <v>0</v>
      </c>
      <c r="J89" s="14">
        <v>184340</v>
      </c>
      <c r="K89" s="14">
        <v>0</v>
      </c>
      <c r="L89" s="14">
        <v>17273</v>
      </c>
      <c r="M89" s="14">
        <v>632</v>
      </c>
      <c r="N89" s="14">
        <v>15877</v>
      </c>
      <c r="O89" s="14">
        <v>2162</v>
      </c>
      <c r="P89" s="14">
        <v>0</v>
      </c>
      <c r="Q89" s="14">
        <v>2152298</v>
      </c>
      <c r="R89" s="14">
        <v>0</v>
      </c>
      <c r="S89" s="14">
        <v>0</v>
      </c>
      <c r="T89" s="14">
        <v>0</v>
      </c>
      <c r="V89" s="14">
        <v>226761</v>
      </c>
      <c r="W89" s="12"/>
      <c r="X89" s="11"/>
      <c r="Y89" s="12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202</v>
      </c>
      <c r="B90" t="s">
        <v>159</v>
      </c>
      <c r="C90" s="11">
        <v>8460</v>
      </c>
      <c r="D90" s="11">
        <v>2012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164631</v>
      </c>
      <c r="M90" s="14">
        <v>0</v>
      </c>
      <c r="N90" s="14">
        <v>0</v>
      </c>
      <c r="O90" s="14">
        <v>0</v>
      </c>
      <c r="P90" s="14">
        <v>0</v>
      </c>
      <c r="Q90" s="14">
        <v>164631</v>
      </c>
      <c r="R90" s="14">
        <v>0</v>
      </c>
      <c r="S90" s="14">
        <v>0</v>
      </c>
      <c r="T90" s="14">
        <v>0</v>
      </c>
      <c r="V90" s="14">
        <v>8566</v>
      </c>
      <c r="W90" s="12"/>
      <c r="X90" s="11"/>
      <c r="Y90" s="12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204</v>
      </c>
      <c r="B91" t="s">
        <v>118</v>
      </c>
      <c r="C91" s="11">
        <v>8460</v>
      </c>
      <c r="D91" s="11">
        <v>2012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 s="14">
        <v>252577</v>
      </c>
      <c r="W91" s="12"/>
      <c r="X91" s="11"/>
      <c r="Y91" s="12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205</v>
      </c>
      <c r="B92" t="s">
        <v>160</v>
      </c>
      <c r="C92" s="11">
        <v>8460</v>
      </c>
      <c r="D92" s="11">
        <v>2012</v>
      </c>
      <c r="E92" s="13">
        <v>8.69</v>
      </c>
      <c r="F92" s="14">
        <v>0</v>
      </c>
      <c r="G92" s="14">
        <v>254347</v>
      </c>
      <c r="H92" s="14">
        <v>99040</v>
      </c>
      <c r="I92" s="14">
        <v>0</v>
      </c>
      <c r="J92" s="14">
        <v>58889</v>
      </c>
      <c r="K92" s="14">
        <v>12068</v>
      </c>
      <c r="L92" s="14">
        <v>16796</v>
      </c>
      <c r="M92" s="14">
        <v>0</v>
      </c>
      <c r="N92" s="14">
        <v>726</v>
      </c>
      <c r="O92" s="14">
        <v>4863</v>
      </c>
      <c r="P92" s="14">
        <v>0</v>
      </c>
      <c r="Q92" s="14">
        <v>446729</v>
      </c>
      <c r="R92" s="14">
        <v>0</v>
      </c>
      <c r="S92" s="14">
        <v>0</v>
      </c>
      <c r="T92" s="14">
        <v>0</v>
      </c>
      <c r="V92" s="14">
        <v>108665</v>
      </c>
      <c r="W92" s="12"/>
      <c r="X92" s="11"/>
      <c r="Y92" s="12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206</v>
      </c>
      <c r="B93" t="s">
        <v>161</v>
      </c>
      <c r="C93" s="11">
        <v>8460</v>
      </c>
      <c r="D93" s="11">
        <v>2012</v>
      </c>
      <c r="E93" s="13">
        <v>12.24</v>
      </c>
      <c r="F93" s="14">
        <v>0</v>
      </c>
      <c r="G93" s="14">
        <v>393994</v>
      </c>
      <c r="H93" s="14">
        <v>104486</v>
      </c>
      <c r="I93" s="14">
        <v>0</v>
      </c>
      <c r="J93" s="14">
        <v>30540</v>
      </c>
      <c r="K93" s="14">
        <v>0</v>
      </c>
      <c r="L93" s="14">
        <v>9385</v>
      </c>
      <c r="M93" s="14">
        <v>0</v>
      </c>
      <c r="N93" s="14">
        <v>24085</v>
      </c>
      <c r="O93" s="14">
        <v>0</v>
      </c>
      <c r="P93" s="14">
        <v>0</v>
      </c>
      <c r="Q93" s="14">
        <v>562490</v>
      </c>
      <c r="R93" s="14">
        <v>0</v>
      </c>
      <c r="S93" s="14">
        <v>0</v>
      </c>
      <c r="T93" s="14">
        <v>0</v>
      </c>
      <c r="V93" s="14">
        <v>136946</v>
      </c>
      <c r="W93" s="12"/>
      <c r="X93" s="11"/>
      <c r="Y93" s="12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207</v>
      </c>
      <c r="B94" t="s">
        <v>103</v>
      </c>
      <c r="C94" s="11">
        <v>8460</v>
      </c>
      <c r="D94" s="11">
        <v>2012</v>
      </c>
      <c r="E94" s="13">
        <v>30.84</v>
      </c>
      <c r="F94" s="14">
        <v>0</v>
      </c>
      <c r="G94" s="14">
        <v>1039241</v>
      </c>
      <c r="H94" s="14">
        <v>240637</v>
      </c>
      <c r="I94" s="14">
        <v>0</v>
      </c>
      <c r="J94" s="14">
        <v>144569</v>
      </c>
      <c r="K94" s="14">
        <v>1272</v>
      </c>
      <c r="L94" s="14">
        <v>146549</v>
      </c>
      <c r="M94" s="14">
        <v>0</v>
      </c>
      <c r="N94" s="14">
        <v>83315</v>
      </c>
      <c r="O94" s="14">
        <v>94</v>
      </c>
      <c r="P94" s="14">
        <v>0</v>
      </c>
      <c r="Q94" s="14">
        <v>1655677</v>
      </c>
      <c r="R94" s="14">
        <v>0</v>
      </c>
      <c r="S94" s="14">
        <v>0</v>
      </c>
      <c r="T94" s="14">
        <v>0</v>
      </c>
      <c r="V94" s="14">
        <v>615820</v>
      </c>
      <c r="W94" s="12"/>
      <c r="X94" s="11"/>
      <c r="Y94" s="12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208</v>
      </c>
      <c r="B95" t="s">
        <v>106</v>
      </c>
      <c r="C95" s="11">
        <v>8460</v>
      </c>
      <c r="D95" s="11">
        <v>2012</v>
      </c>
      <c r="E95" s="13">
        <v>47.3</v>
      </c>
      <c r="F95" s="14">
        <v>0</v>
      </c>
      <c r="G95" s="14">
        <v>1501680</v>
      </c>
      <c r="H95" s="14">
        <v>499855</v>
      </c>
      <c r="I95" s="14">
        <v>0</v>
      </c>
      <c r="J95" s="14">
        <v>205180</v>
      </c>
      <c r="K95" s="14">
        <v>0</v>
      </c>
      <c r="L95" s="14">
        <v>65440</v>
      </c>
      <c r="M95" s="14">
        <v>0</v>
      </c>
      <c r="N95" s="14">
        <v>64674</v>
      </c>
      <c r="O95" s="14">
        <v>4251</v>
      </c>
      <c r="P95" s="14">
        <v>0</v>
      </c>
      <c r="Q95" s="14">
        <v>2341080</v>
      </c>
      <c r="R95" s="14">
        <v>0</v>
      </c>
      <c r="S95" s="14">
        <v>0</v>
      </c>
      <c r="T95" s="14">
        <v>0</v>
      </c>
      <c r="V95" s="14">
        <v>563307</v>
      </c>
      <c r="W95" s="12"/>
      <c r="X95" s="11"/>
      <c r="Y95" s="12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209</v>
      </c>
      <c r="B96" t="s">
        <v>162</v>
      </c>
      <c r="C96" s="11">
        <v>8460</v>
      </c>
      <c r="D96" s="11">
        <v>2012</v>
      </c>
      <c r="E96" s="13">
        <v>27.73</v>
      </c>
      <c r="F96" s="14">
        <v>0</v>
      </c>
      <c r="G96" s="14">
        <v>888945</v>
      </c>
      <c r="H96" s="14">
        <v>326687</v>
      </c>
      <c r="I96" s="14">
        <v>0</v>
      </c>
      <c r="J96" s="14">
        <v>135306</v>
      </c>
      <c r="K96" s="14">
        <v>225</v>
      </c>
      <c r="L96" s="14">
        <v>-1359</v>
      </c>
      <c r="M96" s="14">
        <v>969</v>
      </c>
      <c r="N96" s="14">
        <v>81607</v>
      </c>
      <c r="O96" s="14">
        <v>9558</v>
      </c>
      <c r="P96" s="14">
        <v>0</v>
      </c>
      <c r="Q96" s="14">
        <v>1441938</v>
      </c>
      <c r="R96" s="14">
        <v>0</v>
      </c>
      <c r="S96" s="14">
        <v>0</v>
      </c>
      <c r="T96" s="14">
        <v>0</v>
      </c>
      <c r="V96" s="14">
        <v>239691</v>
      </c>
      <c r="W96" s="12"/>
      <c r="X96" s="11"/>
      <c r="Y96" s="12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210</v>
      </c>
      <c r="B97" t="s">
        <v>163</v>
      </c>
      <c r="C97" s="11">
        <v>8460</v>
      </c>
      <c r="D97" s="11">
        <v>2012</v>
      </c>
      <c r="E97" s="13">
        <v>286</v>
      </c>
      <c r="F97" s="14">
        <v>0</v>
      </c>
      <c r="G97" s="14">
        <v>857325</v>
      </c>
      <c r="H97" s="14">
        <v>3400</v>
      </c>
      <c r="I97" s="14">
        <v>0</v>
      </c>
      <c r="J97" s="14">
        <v>96197</v>
      </c>
      <c r="K97" s="14">
        <v>205007</v>
      </c>
      <c r="L97" s="14">
        <v>18949</v>
      </c>
      <c r="M97" s="14">
        <v>0</v>
      </c>
      <c r="N97" s="14">
        <v>0</v>
      </c>
      <c r="O97" s="14">
        <v>4320</v>
      </c>
      <c r="P97" s="14">
        <v>14433</v>
      </c>
      <c r="Q97" s="14">
        <v>1170765</v>
      </c>
      <c r="R97" s="14">
        <v>0</v>
      </c>
      <c r="S97" s="14">
        <v>0</v>
      </c>
      <c r="T97" s="14">
        <v>0</v>
      </c>
      <c r="V97" s="14">
        <v>383056</v>
      </c>
      <c r="W97" s="12"/>
      <c r="X97" s="11"/>
      <c r="Y97" s="12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211</v>
      </c>
      <c r="B98" t="s">
        <v>164</v>
      </c>
      <c r="C98" s="11">
        <v>8460</v>
      </c>
      <c r="D98" s="11">
        <v>2012</v>
      </c>
      <c r="E98" s="13">
        <v>286</v>
      </c>
      <c r="F98" s="14">
        <v>0</v>
      </c>
      <c r="G98" s="14">
        <v>857325</v>
      </c>
      <c r="H98" s="14">
        <v>3400</v>
      </c>
      <c r="I98" s="14">
        <v>0</v>
      </c>
      <c r="J98" s="14">
        <v>96197</v>
      </c>
      <c r="K98" s="14">
        <v>205007</v>
      </c>
      <c r="L98" s="14">
        <v>18949</v>
      </c>
      <c r="M98" s="14">
        <v>0</v>
      </c>
      <c r="N98" s="14">
        <v>0</v>
      </c>
      <c r="O98" s="14">
        <v>4320</v>
      </c>
      <c r="P98" s="14">
        <v>14433</v>
      </c>
      <c r="Q98" s="14">
        <v>1170765</v>
      </c>
      <c r="R98" s="14">
        <v>0</v>
      </c>
      <c r="S98" s="14">
        <v>0</v>
      </c>
      <c r="T98" s="14">
        <v>0</v>
      </c>
      <c r="V98" s="14">
        <v>383056</v>
      </c>
      <c r="W98" s="12"/>
      <c r="X98" s="11"/>
      <c r="Y98" s="12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904</v>
      </c>
      <c r="B99" t="s">
        <v>66</v>
      </c>
      <c r="C99" s="11">
        <v>8460</v>
      </c>
      <c r="D99" s="11">
        <v>2012</v>
      </c>
      <c r="E99" s="13">
        <v>4.5</v>
      </c>
      <c r="F99" s="14">
        <v>0</v>
      </c>
      <c r="G99" s="14">
        <v>0</v>
      </c>
      <c r="H99" s="14">
        <v>0</v>
      </c>
      <c r="I99" s="14">
        <v>0</v>
      </c>
      <c r="J99" s="14">
        <v>38734</v>
      </c>
      <c r="K99" s="14">
        <v>0</v>
      </c>
      <c r="L99" s="14">
        <v>132785</v>
      </c>
      <c r="M99" s="14">
        <v>0</v>
      </c>
      <c r="N99" s="14">
        <v>2893</v>
      </c>
      <c r="O99" s="14">
        <v>0</v>
      </c>
      <c r="P99" s="14">
        <v>0</v>
      </c>
      <c r="Q99" s="14">
        <v>174412</v>
      </c>
      <c r="R99" s="14">
        <v>0</v>
      </c>
      <c r="S99" s="14">
        <v>0</v>
      </c>
      <c r="T99" s="14">
        <v>0</v>
      </c>
      <c r="V99" s="14">
        <v>45781</v>
      </c>
      <c r="W99" s="12"/>
      <c r="X99" s="11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915</v>
      </c>
      <c r="B100" t="s">
        <v>111</v>
      </c>
      <c r="C100" s="11">
        <v>8460</v>
      </c>
      <c r="D100" s="11">
        <v>2012</v>
      </c>
      <c r="E100" s="13">
        <v>2.54</v>
      </c>
      <c r="F100" s="14">
        <v>0</v>
      </c>
      <c r="G100" s="14">
        <v>84329</v>
      </c>
      <c r="H100" s="14">
        <v>23933</v>
      </c>
      <c r="I100" s="14">
        <v>0</v>
      </c>
      <c r="J100" s="14">
        <v>7791</v>
      </c>
      <c r="K100" s="14">
        <v>0</v>
      </c>
      <c r="L100" s="14">
        <v>7694</v>
      </c>
      <c r="M100" s="14">
        <v>0</v>
      </c>
      <c r="N100" s="14">
        <v>0</v>
      </c>
      <c r="O100" s="14">
        <v>308692</v>
      </c>
      <c r="P100" s="14">
        <v>0</v>
      </c>
      <c r="Q100" s="14">
        <v>432439</v>
      </c>
      <c r="R100" s="14">
        <v>0</v>
      </c>
      <c r="S100" s="14">
        <v>0</v>
      </c>
      <c r="T100" s="14">
        <v>0</v>
      </c>
      <c r="V100" s="14">
        <v>48770</v>
      </c>
      <c r="W100" s="12"/>
      <c r="X100" s="11"/>
      <c r="Y100" s="12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 s="9">
        <v>919</v>
      </c>
      <c r="B101" s="9" t="s">
        <v>122</v>
      </c>
      <c r="C101" s="9">
        <v>8460</v>
      </c>
      <c r="D101" s="9">
        <v>2012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13228</v>
      </c>
      <c r="K101" s="9">
        <v>0</v>
      </c>
      <c r="L101" s="9">
        <v>59608</v>
      </c>
      <c r="M101" s="9">
        <v>0</v>
      </c>
      <c r="N101" s="9">
        <v>0</v>
      </c>
      <c r="O101" s="9">
        <v>128252</v>
      </c>
      <c r="P101" s="9">
        <v>0</v>
      </c>
      <c r="Q101" s="9">
        <v>201088</v>
      </c>
      <c r="R101" s="9">
        <v>0</v>
      </c>
      <c r="S101" s="9">
        <v>0</v>
      </c>
      <c r="T101" s="9">
        <v>0</v>
      </c>
      <c r="V101" s="9">
        <v>43400</v>
      </c>
      <c r="W101" s="19"/>
      <c r="X101" s="19"/>
      <c r="Y101" s="21"/>
      <c r="Z101"/>
    </row>
    <row r="102" spans="1:38" x14ac:dyDescent="0.25">
      <c r="A102" s="9">
        <v>921</v>
      </c>
      <c r="B102" s="9" t="s">
        <v>165</v>
      </c>
      <c r="C102" s="9">
        <v>8460</v>
      </c>
      <c r="D102" s="9">
        <v>2012</v>
      </c>
      <c r="W102" s="19"/>
      <c r="X102" s="22"/>
      <c r="Y102" s="21"/>
      <c r="Z102" s="14"/>
    </row>
    <row r="103" spans="1:38" x14ac:dyDescent="0.25">
      <c r="V103" s="10" t="s">
        <v>99</v>
      </c>
    </row>
    <row r="104" spans="1:38" x14ac:dyDescent="0.25">
      <c r="A104" s="10" t="s">
        <v>30</v>
      </c>
      <c r="B104" s="10" t="s">
        <v>47</v>
      </c>
      <c r="C104" s="10" t="s">
        <v>48</v>
      </c>
      <c r="D104" s="10" t="s">
        <v>49</v>
      </c>
      <c r="E104" s="10" t="s">
        <v>50</v>
      </c>
      <c r="F104" s="10" t="s">
        <v>51</v>
      </c>
      <c r="G104" s="10" t="s">
        <v>52</v>
      </c>
      <c r="H104" s="10" t="s">
        <v>53</v>
      </c>
      <c r="I104" s="10" t="s">
        <v>54</v>
      </c>
      <c r="J104" s="10" t="s">
        <v>55</v>
      </c>
      <c r="K104" s="10" t="s">
        <v>56</v>
      </c>
      <c r="L104" s="10" t="s">
        <v>57</v>
      </c>
      <c r="M104" s="10" t="s">
        <v>58</v>
      </c>
      <c r="N104" s="10" t="s">
        <v>59</v>
      </c>
      <c r="O104" s="10" t="s">
        <v>60</v>
      </c>
      <c r="P104" s="10" t="s">
        <v>61</v>
      </c>
      <c r="Q104" s="10" t="s">
        <v>62</v>
      </c>
      <c r="R104" s="10" t="s">
        <v>63</v>
      </c>
      <c r="S104" s="10" t="s">
        <v>64</v>
      </c>
      <c r="T104" s="10" t="s">
        <v>65</v>
      </c>
      <c r="V104" s="10" t="s">
        <v>100</v>
      </c>
      <c r="W104" s="19"/>
      <c r="X104" s="19"/>
      <c r="Y104" s="21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x14ac:dyDescent="0.25">
      <c r="A105">
        <v>1</v>
      </c>
      <c r="B105" t="s">
        <v>124</v>
      </c>
      <c r="C105" s="11">
        <v>8460</v>
      </c>
      <c r="D105" s="11">
        <v>2013</v>
      </c>
      <c r="E105">
        <v>167.37</v>
      </c>
      <c r="F105">
        <v>0</v>
      </c>
      <c r="G105">
        <v>6959497</v>
      </c>
      <c r="H105">
        <v>2538555</v>
      </c>
      <c r="I105">
        <v>0</v>
      </c>
      <c r="J105">
        <v>477203</v>
      </c>
      <c r="K105">
        <v>154904</v>
      </c>
      <c r="L105">
        <v>800530</v>
      </c>
      <c r="M105">
        <v>0</v>
      </c>
      <c r="N105">
        <v>3485</v>
      </c>
      <c r="O105">
        <v>21498</v>
      </c>
      <c r="P105">
        <v>462</v>
      </c>
      <c r="Q105">
        <v>10955210</v>
      </c>
      <c r="R105">
        <v>0</v>
      </c>
      <c r="S105">
        <v>0</v>
      </c>
      <c r="T105">
        <v>0</v>
      </c>
      <c r="V105" s="21">
        <v>3463143</v>
      </c>
      <c r="W105" s="21"/>
      <c r="X105" s="11"/>
      <c r="Y105" s="12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x14ac:dyDescent="0.25">
      <c r="A106">
        <v>3</v>
      </c>
      <c r="B106" t="s">
        <v>125</v>
      </c>
      <c r="C106" s="11">
        <v>8460</v>
      </c>
      <c r="D106" s="11">
        <v>2013</v>
      </c>
      <c r="E106">
        <v>45.95</v>
      </c>
      <c r="F106">
        <v>0</v>
      </c>
      <c r="G106">
        <v>2030489</v>
      </c>
      <c r="H106">
        <v>676850</v>
      </c>
      <c r="I106">
        <v>0</v>
      </c>
      <c r="J106">
        <v>197899</v>
      </c>
      <c r="K106">
        <v>337291</v>
      </c>
      <c r="L106">
        <v>242191</v>
      </c>
      <c r="M106">
        <v>0</v>
      </c>
      <c r="N106">
        <v>0</v>
      </c>
      <c r="O106">
        <v>2131</v>
      </c>
      <c r="P106">
        <v>367</v>
      </c>
      <c r="Q106">
        <v>3486484</v>
      </c>
      <c r="R106">
        <v>0</v>
      </c>
      <c r="S106">
        <v>0</v>
      </c>
      <c r="T106">
        <v>0</v>
      </c>
      <c r="V106" s="21">
        <v>568261</v>
      </c>
      <c r="W106" s="21"/>
      <c r="X106" s="11"/>
      <c r="Y106" s="12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x14ac:dyDescent="0.25">
      <c r="A107">
        <v>8</v>
      </c>
      <c r="B107" t="s">
        <v>126</v>
      </c>
      <c r="C107" s="11">
        <v>8460</v>
      </c>
      <c r="D107" s="11">
        <v>2013</v>
      </c>
      <c r="E107">
        <v>8.06</v>
      </c>
      <c r="F107">
        <v>0</v>
      </c>
      <c r="G107">
        <v>251781</v>
      </c>
      <c r="H107">
        <v>67831</v>
      </c>
      <c r="I107">
        <v>0</v>
      </c>
      <c r="J107">
        <v>56417</v>
      </c>
      <c r="K107">
        <v>338</v>
      </c>
      <c r="L107">
        <v>33548</v>
      </c>
      <c r="M107">
        <v>0</v>
      </c>
      <c r="N107">
        <v>0</v>
      </c>
      <c r="O107">
        <v>127</v>
      </c>
      <c r="P107">
        <v>0</v>
      </c>
      <c r="Q107">
        <v>410042</v>
      </c>
      <c r="R107">
        <v>0</v>
      </c>
      <c r="S107">
        <v>0</v>
      </c>
      <c r="T107">
        <v>0</v>
      </c>
      <c r="V107" s="21">
        <v>47000</v>
      </c>
      <c r="W107" s="21"/>
      <c r="X107" s="11"/>
      <c r="Y107" s="12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>
        <v>10</v>
      </c>
      <c r="B108" t="s">
        <v>93</v>
      </c>
      <c r="C108" s="11">
        <v>8460</v>
      </c>
      <c r="D108" s="11">
        <v>2013</v>
      </c>
      <c r="E108">
        <v>0.87</v>
      </c>
      <c r="F108">
        <v>0</v>
      </c>
      <c r="G108">
        <v>104484</v>
      </c>
      <c r="H108">
        <v>24387</v>
      </c>
      <c r="I108">
        <v>0</v>
      </c>
      <c r="J108">
        <v>503783</v>
      </c>
      <c r="K108">
        <v>1034297</v>
      </c>
      <c r="L108">
        <v>6235443</v>
      </c>
      <c r="M108">
        <v>0</v>
      </c>
      <c r="N108">
        <v>32011</v>
      </c>
      <c r="O108">
        <v>253996</v>
      </c>
      <c r="P108">
        <v>0</v>
      </c>
      <c r="Q108">
        <v>8188401</v>
      </c>
      <c r="R108">
        <v>0</v>
      </c>
      <c r="S108">
        <v>0</v>
      </c>
      <c r="T108">
        <v>0</v>
      </c>
      <c r="V108" s="21">
        <v>1500959</v>
      </c>
      <c r="W108" s="21"/>
      <c r="X108" s="11"/>
      <c r="Y108" s="12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14</v>
      </c>
      <c r="B109" t="s">
        <v>119</v>
      </c>
      <c r="C109" s="11">
        <v>8460</v>
      </c>
      <c r="D109" s="11">
        <v>2013</v>
      </c>
      <c r="E109">
        <v>97.61</v>
      </c>
      <c r="F109">
        <v>0</v>
      </c>
      <c r="G109">
        <v>3735558</v>
      </c>
      <c r="H109">
        <v>1059148</v>
      </c>
      <c r="I109">
        <v>0</v>
      </c>
      <c r="J109">
        <v>418550</v>
      </c>
      <c r="K109">
        <v>410581</v>
      </c>
      <c r="L109">
        <v>523254</v>
      </c>
      <c r="M109">
        <v>100</v>
      </c>
      <c r="N109">
        <v>248190</v>
      </c>
      <c r="O109">
        <v>238712</v>
      </c>
      <c r="P109">
        <v>0</v>
      </c>
      <c r="Q109">
        <v>6634093</v>
      </c>
      <c r="R109">
        <v>0</v>
      </c>
      <c r="S109">
        <v>0</v>
      </c>
      <c r="T109">
        <v>0</v>
      </c>
      <c r="V109" s="21">
        <v>1441735</v>
      </c>
      <c r="W109" s="21"/>
      <c r="X109" s="11"/>
      <c r="Y109" s="12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20</v>
      </c>
      <c r="B110" t="s">
        <v>127</v>
      </c>
      <c r="C110" s="11">
        <v>8460</v>
      </c>
      <c r="D110" s="11">
        <v>2013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V110" s="21">
        <v>153385</v>
      </c>
      <c r="W110" s="21"/>
      <c r="X110" s="11"/>
      <c r="Y110" s="12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21</v>
      </c>
      <c r="B111" t="s">
        <v>128</v>
      </c>
      <c r="C111" s="11">
        <v>8460</v>
      </c>
      <c r="D111" s="11">
        <v>2013</v>
      </c>
      <c r="E111">
        <v>10.86</v>
      </c>
      <c r="F111">
        <v>0</v>
      </c>
      <c r="G111">
        <v>311372</v>
      </c>
      <c r="H111">
        <v>131558</v>
      </c>
      <c r="I111">
        <v>0</v>
      </c>
      <c r="J111">
        <v>25382</v>
      </c>
      <c r="K111">
        <v>0</v>
      </c>
      <c r="L111">
        <v>794</v>
      </c>
      <c r="M111">
        <v>0</v>
      </c>
      <c r="N111">
        <v>8147</v>
      </c>
      <c r="O111">
        <v>328</v>
      </c>
      <c r="P111">
        <v>0</v>
      </c>
      <c r="Q111">
        <v>477581</v>
      </c>
      <c r="R111">
        <v>0</v>
      </c>
      <c r="S111">
        <v>0</v>
      </c>
      <c r="T111">
        <v>0</v>
      </c>
      <c r="V111" s="21">
        <v>77994</v>
      </c>
      <c r="W111" s="21"/>
      <c r="X111" s="11"/>
      <c r="Y111" s="12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22</v>
      </c>
      <c r="B112" t="s">
        <v>81</v>
      </c>
      <c r="C112" s="11">
        <v>8460</v>
      </c>
      <c r="D112" s="11">
        <v>2013</v>
      </c>
      <c r="E112">
        <v>18.3</v>
      </c>
      <c r="F112">
        <v>0</v>
      </c>
      <c r="G112">
        <v>570670</v>
      </c>
      <c r="H112">
        <v>174522</v>
      </c>
      <c r="I112">
        <v>35382</v>
      </c>
      <c r="J112">
        <v>14525</v>
      </c>
      <c r="K112">
        <v>34592</v>
      </c>
      <c r="L112">
        <v>120870</v>
      </c>
      <c r="M112">
        <v>0</v>
      </c>
      <c r="N112">
        <v>10030</v>
      </c>
      <c r="O112">
        <v>2812</v>
      </c>
      <c r="P112">
        <v>0</v>
      </c>
      <c r="Q112">
        <v>963403</v>
      </c>
      <c r="R112">
        <v>0</v>
      </c>
      <c r="S112">
        <v>0</v>
      </c>
      <c r="T112">
        <v>0</v>
      </c>
      <c r="V112" s="21">
        <v>159228</v>
      </c>
      <c r="W112" s="21"/>
      <c r="X112" s="11"/>
      <c r="Y112" s="12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23</v>
      </c>
      <c r="B113" t="s">
        <v>129</v>
      </c>
      <c r="C113" s="11">
        <v>8460</v>
      </c>
      <c r="D113" s="11">
        <v>2013</v>
      </c>
      <c r="E113">
        <v>2.81</v>
      </c>
      <c r="F113">
        <v>0</v>
      </c>
      <c r="G113">
        <v>76331</v>
      </c>
      <c r="H113">
        <v>18068</v>
      </c>
      <c r="I113">
        <v>0</v>
      </c>
      <c r="J113">
        <v>10877</v>
      </c>
      <c r="K113">
        <v>0</v>
      </c>
      <c r="L113">
        <v>0</v>
      </c>
      <c r="M113">
        <v>0</v>
      </c>
      <c r="N113">
        <v>3883</v>
      </c>
      <c r="O113">
        <v>25</v>
      </c>
      <c r="P113">
        <v>0</v>
      </c>
      <c r="Q113">
        <v>109184</v>
      </c>
      <c r="R113">
        <v>0</v>
      </c>
      <c r="S113">
        <v>0</v>
      </c>
      <c r="T113">
        <v>0</v>
      </c>
      <c r="V113" s="21">
        <v>62504</v>
      </c>
      <c r="W113" s="21"/>
      <c r="X113" s="11"/>
      <c r="Y113" s="12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26</v>
      </c>
      <c r="B114" t="s">
        <v>130</v>
      </c>
      <c r="C114" s="11">
        <v>8460</v>
      </c>
      <c r="D114" s="11">
        <v>2013</v>
      </c>
      <c r="E114">
        <v>52.96</v>
      </c>
      <c r="F114">
        <v>0</v>
      </c>
      <c r="G114">
        <v>1994297</v>
      </c>
      <c r="H114">
        <v>891387</v>
      </c>
      <c r="I114">
        <v>0</v>
      </c>
      <c r="J114">
        <v>290965</v>
      </c>
      <c r="K114">
        <v>140745</v>
      </c>
      <c r="L114">
        <v>244050</v>
      </c>
      <c r="M114">
        <v>0</v>
      </c>
      <c r="N114">
        <v>18570</v>
      </c>
      <c r="O114">
        <v>4264</v>
      </c>
      <c r="P114">
        <v>0</v>
      </c>
      <c r="Q114">
        <v>3584278</v>
      </c>
      <c r="R114">
        <v>0</v>
      </c>
      <c r="S114">
        <v>0</v>
      </c>
      <c r="T114">
        <v>0</v>
      </c>
      <c r="V114" s="21">
        <v>708498</v>
      </c>
      <c r="W114" s="21"/>
      <c r="X114" s="11"/>
      <c r="Y114" s="12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29</v>
      </c>
      <c r="B115" t="s">
        <v>77</v>
      </c>
      <c r="C115" s="11">
        <v>8460</v>
      </c>
      <c r="D115" s="11">
        <v>2013</v>
      </c>
      <c r="E115">
        <v>189.02</v>
      </c>
      <c r="F115">
        <v>0</v>
      </c>
      <c r="G115">
        <v>6441393</v>
      </c>
      <c r="H115">
        <v>2294268</v>
      </c>
      <c r="I115">
        <v>0</v>
      </c>
      <c r="J115">
        <v>982798</v>
      </c>
      <c r="K115">
        <v>417989</v>
      </c>
      <c r="L115">
        <v>368889</v>
      </c>
      <c r="M115">
        <v>66</v>
      </c>
      <c r="N115">
        <v>329874</v>
      </c>
      <c r="O115">
        <v>9054</v>
      </c>
      <c r="P115">
        <v>86180</v>
      </c>
      <c r="Q115">
        <v>10758151</v>
      </c>
      <c r="R115">
        <v>0</v>
      </c>
      <c r="S115">
        <v>0</v>
      </c>
      <c r="T115">
        <v>0</v>
      </c>
      <c r="V115" s="21">
        <v>1216879</v>
      </c>
      <c r="W115" s="21"/>
      <c r="X115" s="11"/>
      <c r="Y115" s="12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32</v>
      </c>
      <c r="B116" t="s">
        <v>131</v>
      </c>
      <c r="C116" s="11">
        <v>8460</v>
      </c>
      <c r="D116" s="11">
        <v>2013</v>
      </c>
      <c r="E116">
        <v>102.1</v>
      </c>
      <c r="F116">
        <v>0</v>
      </c>
      <c r="G116">
        <v>3646752</v>
      </c>
      <c r="H116">
        <v>1576860</v>
      </c>
      <c r="I116">
        <v>0</v>
      </c>
      <c r="J116">
        <v>510096</v>
      </c>
      <c r="K116">
        <v>0</v>
      </c>
      <c r="L116">
        <v>190861</v>
      </c>
      <c r="M116">
        <v>4845</v>
      </c>
      <c r="N116">
        <v>44903</v>
      </c>
      <c r="O116">
        <v>72552</v>
      </c>
      <c r="P116">
        <v>0</v>
      </c>
      <c r="Q116">
        <v>6046869</v>
      </c>
      <c r="R116">
        <v>0</v>
      </c>
      <c r="S116">
        <v>0</v>
      </c>
      <c r="T116">
        <v>0</v>
      </c>
      <c r="V116" s="21">
        <v>921785</v>
      </c>
      <c r="W116" s="21"/>
      <c r="X116" s="11"/>
      <c r="Y116" s="12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35</v>
      </c>
      <c r="B117" t="s">
        <v>132</v>
      </c>
      <c r="C117" s="11">
        <v>8460</v>
      </c>
      <c r="D117" s="11">
        <v>2013</v>
      </c>
      <c r="E117">
        <v>13.01</v>
      </c>
      <c r="F117">
        <v>0</v>
      </c>
      <c r="G117">
        <v>445865</v>
      </c>
      <c r="H117">
        <v>187830</v>
      </c>
      <c r="I117">
        <v>0</v>
      </c>
      <c r="J117">
        <v>40010</v>
      </c>
      <c r="K117">
        <v>85</v>
      </c>
      <c r="L117">
        <v>198845</v>
      </c>
      <c r="M117">
        <v>550</v>
      </c>
      <c r="N117">
        <v>71595</v>
      </c>
      <c r="O117">
        <v>457</v>
      </c>
      <c r="P117">
        <v>11</v>
      </c>
      <c r="Q117">
        <v>945226</v>
      </c>
      <c r="R117">
        <v>0</v>
      </c>
      <c r="S117">
        <v>0</v>
      </c>
      <c r="T117">
        <v>0</v>
      </c>
      <c r="V117" s="21">
        <v>97695</v>
      </c>
      <c r="W117" s="21"/>
      <c r="X117" s="11"/>
      <c r="Y117" s="12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37</v>
      </c>
      <c r="B118" t="s">
        <v>133</v>
      </c>
      <c r="C118" s="11">
        <v>8460</v>
      </c>
      <c r="D118" s="11">
        <v>2013</v>
      </c>
      <c r="E118">
        <v>51.91</v>
      </c>
      <c r="F118">
        <v>0</v>
      </c>
      <c r="G118">
        <v>1856083</v>
      </c>
      <c r="H118">
        <v>480958</v>
      </c>
      <c r="I118">
        <v>0</v>
      </c>
      <c r="J118">
        <v>203391</v>
      </c>
      <c r="K118">
        <v>0</v>
      </c>
      <c r="L118">
        <v>73193</v>
      </c>
      <c r="M118">
        <v>0</v>
      </c>
      <c r="N118">
        <v>149365</v>
      </c>
      <c r="O118">
        <v>244329</v>
      </c>
      <c r="P118">
        <v>0</v>
      </c>
      <c r="Q118">
        <v>3007319</v>
      </c>
      <c r="R118">
        <v>0</v>
      </c>
      <c r="S118">
        <v>0</v>
      </c>
      <c r="T118">
        <v>0</v>
      </c>
      <c r="V118" s="21">
        <v>670560</v>
      </c>
      <c r="W118" s="21"/>
      <c r="X118" s="11"/>
      <c r="Y118" s="12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38</v>
      </c>
      <c r="B119" t="s">
        <v>108</v>
      </c>
      <c r="C119" s="11">
        <v>8460</v>
      </c>
      <c r="D119" s="11">
        <v>2013</v>
      </c>
      <c r="E119">
        <v>27</v>
      </c>
      <c r="F119">
        <v>0</v>
      </c>
      <c r="G119">
        <v>933318</v>
      </c>
      <c r="H119">
        <v>265542</v>
      </c>
      <c r="I119">
        <v>0</v>
      </c>
      <c r="J119">
        <v>89935</v>
      </c>
      <c r="K119">
        <v>0</v>
      </c>
      <c r="L119">
        <v>3148</v>
      </c>
      <c r="M119">
        <v>129</v>
      </c>
      <c r="N119">
        <v>9608</v>
      </c>
      <c r="O119">
        <v>431</v>
      </c>
      <c r="P119">
        <v>0</v>
      </c>
      <c r="Q119">
        <v>1302111</v>
      </c>
      <c r="R119">
        <v>0</v>
      </c>
      <c r="S119">
        <v>0</v>
      </c>
      <c r="T119">
        <v>0</v>
      </c>
      <c r="V119" s="21">
        <v>350970</v>
      </c>
      <c r="W119" s="21"/>
      <c r="X119" s="11"/>
      <c r="Y119" s="12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39</v>
      </c>
      <c r="B120" t="s">
        <v>134</v>
      </c>
      <c r="C120" s="11">
        <v>8460</v>
      </c>
      <c r="D120" s="11">
        <v>2013</v>
      </c>
      <c r="E120">
        <v>36</v>
      </c>
      <c r="F120">
        <v>0</v>
      </c>
      <c r="G120">
        <v>1209664</v>
      </c>
      <c r="H120">
        <v>290966</v>
      </c>
      <c r="I120">
        <v>22925</v>
      </c>
      <c r="J120">
        <v>175977</v>
      </c>
      <c r="K120">
        <v>78887</v>
      </c>
      <c r="L120">
        <v>70641</v>
      </c>
      <c r="M120">
        <v>585</v>
      </c>
      <c r="N120">
        <v>41300</v>
      </c>
      <c r="O120">
        <v>3786</v>
      </c>
      <c r="P120">
        <v>10</v>
      </c>
      <c r="Q120">
        <v>1894721</v>
      </c>
      <c r="R120">
        <v>0</v>
      </c>
      <c r="S120">
        <v>0</v>
      </c>
      <c r="T120">
        <v>0</v>
      </c>
      <c r="V120" s="21">
        <v>347983</v>
      </c>
      <c r="W120" s="21"/>
      <c r="X120" s="11"/>
      <c r="Y120" s="12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/>
      <c r="B121"/>
      <c r="C121" s="11"/>
      <c r="D121" s="1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V121" s="21"/>
      <c r="W121" s="21"/>
      <c r="X121" s="11"/>
      <c r="Y121" s="12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45</v>
      </c>
      <c r="B122" t="s">
        <v>71</v>
      </c>
      <c r="C122" s="11">
        <v>8460</v>
      </c>
      <c r="D122" s="11">
        <v>2013</v>
      </c>
      <c r="E122">
        <v>9.41</v>
      </c>
      <c r="F122">
        <v>0</v>
      </c>
      <c r="G122">
        <v>269411</v>
      </c>
      <c r="H122">
        <v>75018</v>
      </c>
      <c r="I122">
        <v>0</v>
      </c>
      <c r="J122">
        <v>31160</v>
      </c>
      <c r="K122">
        <v>0</v>
      </c>
      <c r="L122">
        <v>0</v>
      </c>
      <c r="M122">
        <v>0</v>
      </c>
      <c r="N122">
        <v>19204</v>
      </c>
      <c r="O122">
        <v>61</v>
      </c>
      <c r="P122">
        <v>0</v>
      </c>
      <c r="Q122">
        <v>394854</v>
      </c>
      <c r="R122">
        <v>0</v>
      </c>
      <c r="S122">
        <v>0</v>
      </c>
      <c r="T122">
        <v>0</v>
      </c>
      <c r="V122" s="21">
        <v>65698</v>
      </c>
      <c r="W122" s="21"/>
      <c r="X122" s="11"/>
      <c r="Y122" s="12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46</v>
      </c>
      <c r="B123" t="s">
        <v>135</v>
      </c>
      <c r="C123" s="11">
        <v>8460</v>
      </c>
      <c r="D123" s="11">
        <v>2013</v>
      </c>
      <c r="E123">
        <v>7.76</v>
      </c>
      <c r="F123">
        <v>0</v>
      </c>
      <c r="G123">
        <v>286630</v>
      </c>
      <c r="H123">
        <v>57451</v>
      </c>
      <c r="I123">
        <v>0</v>
      </c>
      <c r="J123">
        <v>26685</v>
      </c>
      <c r="K123">
        <v>0</v>
      </c>
      <c r="L123">
        <v>9</v>
      </c>
      <c r="M123">
        <v>495</v>
      </c>
      <c r="N123">
        <v>6381</v>
      </c>
      <c r="O123">
        <v>150</v>
      </c>
      <c r="P123">
        <v>0</v>
      </c>
      <c r="Q123">
        <v>377801</v>
      </c>
      <c r="R123">
        <v>0</v>
      </c>
      <c r="S123">
        <v>0</v>
      </c>
      <c r="T123">
        <v>0</v>
      </c>
      <c r="V123" s="21">
        <v>87969</v>
      </c>
      <c r="W123" s="21"/>
      <c r="X123" s="11"/>
      <c r="Y123" s="12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50</v>
      </c>
      <c r="B124" t="s">
        <v>136</v>
      </c>
      <c r="C124" s="11">
        <v>8460</v>
      </c>
      <c r="D124" s="11">
        <v>2013</v>
      </c>
      <c r="E124">
        <v>30.38</v>
      </c>
      <c r="F124">
        <v>0</v>
      </c>
      <c r="G124">
        <v>844038</v>
      </c>
      <c r="H124">
        <v>449151</v>
      </c>
      <c r="I124">
        <v>0</v>
      </c>
      <c r="J124">
        <v>143016</v>
      </c>
      <c r="K124">
        <v>1089</v>
      </c>
      <c r="L124">
        <v>32210</v>
      </c>
      <c r="M124">
        <v>770</v>
      </c>
      <c r="N124">
        <v>88131</v>
      </c>
      <c r="O124">
        <v>1532</v>
      </c>
      <c r="P124">
        <v>8689</v>
      </c>
      <c r="Q124">
        <v>1551248</v>
      </c>
      <c r="R124">
        <v>0</v>
      </c>
      <c r="S124">
        <v>0</v>
      </c>
      <c r="T124">
        <v>0</v>
      </c>
      <c r="V124" s="21">
        <v>236720</v>
      </c>
      <c r="W124" s="21"/>
      <c r="X124" s="11"/>
      <c r="Y124" s="12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/>
      <c r="B125"/>
      <c r="C125" s="11"/>
      <c r="D125" s="11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 s="21"/>
      <c r="W125" s="21"/>
      <c r="X125" s="11"/>
      <c r="Y125" s="12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56</v>
      </c>
      <c r="B126" t="s">
        <v>97</v>
      </c>
      <c r="C126" s="11">
        <v>8460</v>
      </c>
      <c r="D126" s="11">
        <v>2013</v>
      </c>
      <c r="E126">
        <v>2.48</v>
      </c>
      <c r="F126">
        <v>0</v>
      </c>
      <c r="G126">
        <v>97753</v>
      </c>
      <c r="H126">
        <v>27819</v>
      </c>
      <c r="I126">
        <v>0</v>
      </c>
      <c r="J126">
        <v>26606</v>
      </c>
      <c r="K126">
        <v>0</v>
      </c>
      <c r="L126">
        <v>0</v>
      </c>
      <c r="M126">
        <v>0</v>
      </c>
      <c r="N126">
        <v>834</v>
      </c>
      <c r="O126">
        <v>0</v>
      </c>
      <c r="P126">
        <v>0</v>
      </c>
      <c r="Q126">
        <v>153012</v>
      </c>
      <c r="R126">
        <v>0</v>
      </c>
      <c r="S126">
        <v>0</v>
      </c>
      <c r="T126">
        <v>0</v>
      </c>
      <c r="V126" s="21">
        <v>39083</v>
      </c>
      <c r="W126" s="21"/>
      <c r="X126" s="11"/>
      <c r="Y126" s="12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58</v>
      </c>
      <c r="B127" t="s">
        <v>98</v>
      </c>
      <c r="C127" s="11">
        <v>8460</v>
      </c>
      <c r="D127" s="11">
        <v>2013</v>
      </c>
      <c r="E127">
        <v>74.930000000000007</v>
      </c>
      <c r="F127">
        <v>0</v>
      </c>
      <c r="G127">
        <v>2077632</v>
      </c>
      <c r="H127">
        <v>595849</v>
      </c>
      <c r="I127">
        <v>0</v>
      </c>
      <c r="J127">
        <v>288038</v>
      </c>
      <c r="K127">
        <v>137436</v>
      </c>
      <c r="L127">
        <v>388869</v>
      </c>
      <c r="M127">
        <v>0</v>
      </c>
      <c r="N127">
        <v>138113</v>
      </c>
      <c r="O127">
        <v>2797</v>
      </c>
      <c r="P127">
        <v>25148</v>
      </c>
      <c r="Q127">
        <v>3603586</v>
      </c>
      <c r="R127">
        <v>0</v>
      </c>
      <c r="S127">
        <v>0</v>
      </c>
      <c r="T127">
        <v>0</v>
      </c>
      <c r="V127" s="21">
        <v>536847</v>
      </c>
      <c r="W127" s="21"/>
      <c r="X127" s="11"/>
      <c r="Y127" s="12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63</v>
      </c>
      <c r="B128" t="s">
        <v>76</v>
      </c>
      <c r="C128" s="11">
        <v>8460</v>
      </c>
      <c r="D128" s="11">
        <v>2013</v>
      </c>
      <c r="E128">
        <v>27</v>
      </c>
      <c r="F128">
        <v>0</v>
      </c>
      <c r="G128">
        <v>965395</v>
      </c>
      <c r="H128">
        <v>387816</v>
      </c>
      <c r="I128">
        <v>0</v>
      </c>
      <c r="J128">
        <v>135426</v>
      </c>
      <c r="K128">
        <v>0</v>
      </c>
      <c r="L128">
        <v>59849</v>
      </c>
      <c r="M128">
        <v>0</v>
      </c>
      <c r="N128">
        <v>16151</v>
      </c>
      <c r="O128">
        <v>497</v>
      </c>
      <c r="P128">
        <v>0</v>
      </c>
      <c r="Q128">
        <v>1565134</v>
      </c>
      <c r="R128">
        <v>0</v>
      </c>
      <c r="S128">
        <v>0</v>
      </c>
      <c r="T128">
        <v>0</v>
      </c>
      <c r="V128" s="21">
        <v>291044</v>
      </c>
      <c r="W128" s="21"/>
      <c r="X128" s="11"/>
      <c r="Y128" s="12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>
        <v>78</v>
      </c>
      <c r="B129" t="s">
        <v>137</v>
      </c>
      <c r="C129" s="11">
        <v>8460</v>
      </c>
      <c r="D129" s="11">
        <v>2013</v>
      </c>
      <c r="E129">
        <v>26.93</v>
      </c>
      <c r="F129">
        <v>0</v>
      </c>
      <c r="G129">
        <v>894205</v>
      </c>
      <c r="H129">
        <v>227784</v>
      </c>
      <c r="I129">
        <v>0</v>
      </c>
      <c r="J129">
        <v>111499</v>
      </c>
      <c r="K129">
        <v>0</v>
      </c>
      <c r="L129">
        <v>107</v>
      </c>
      <c r="M129">
        <v>0</v>
      </c>
      <c r="N129">
        <v>45689</v>
      </c>
      <c r="O129">
        <v>766</v>
      </c>
      <c r="P129">
        <v>0</v>
      </c>
      <c r="Q129">
        <v>1280050</v>
      </c>
      <c r="R129">
        <v>0</v>
      </c>
      <c r="S129">
        <v>0</v>
      </c>
      <c r="T129">
        <v>0</v>
      </c>
      <c r="V129" s="21">
        <v>198260</v>
      </c>
      <c r="W129" s="21"/>
      <c r="X129" s="11"/>
      <c r="Y129" s="12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79</v>
      </c>
      <c r="B130" t="s">
        <v>85</v>
      </c>
      <c r="C130" s="11">
        <v>8460</v>
      </c>
      <c r="D130" s="11">
        <v>2013</v>
      </c>
      <c r="E130">
        <v>6.36</v>
      </c>
      <c r="F130">
        <v>0</v>
      </c>
      <c r="G130">
        <v>223316</v>
      </c>
      <c r="H130">
        <v>123635</v>
      </c>
      <c r="I130">
        <v>0</v>
      </c>
      <c r="J130">
        <v>5416</v>
      </c>
      <c r="K130">
        <v>0</v>
      </c>
      <c r="L130">
        <v>70</v>
      </c>
      <c r="M130">
        <v>0</v>
      </c>
      <c r="N130">
        <v>0</v>
      </c>
      <c r="O130">
        <v>392</v>
      </c>
      <c r="P130">
        <v>0</v>
      </c>
      <c r="Q130">
        <v>352829</v>
      </c>
      <c r="R130">
        <v>0</v>
      </c>
      <c r="S130">
        <v>0</v>
      </c>
      <c r="T130">
        <v>0</v>
      </c>
      <c r="V130" s="21">
        <v>52446</v>
      </c>
      <c r="W130" s="21"/>
      <c r="X130" s="11"/>
      <c r="Y130" s="12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80</v>
      </c>
      <c r="B131" t="s">
        <v>138</v>
      </c>
      <c r="C131" s="11">
        <v>8460</v>
      </c>
      <c r="D131" s="11">
        <v>2013</v>
      </c>
      <c r="E131">
        <v>2.65</v>
      </c>
      <c r="F131">
        <v>0</v>
      </c>
      <c r="G131">
        <v>55518</v>
      </c>
      <c r="H131">
        <v>14397</v>
      </c>
      <c r="I131">
        <v>0</v>
      </c>
      <c r="J131">
        <v>11928</v>
      </c>
      <c r="K131">
        <v>0</v>
      </c>
      <c r="L131">
        <v>978</v>
      </c>
      <c r="M131">
        <v>0</v>
      </c>
      <c r="N131">
        <v>2087</v>
      </c>
      <c r="O131">
        <v>0</v>
      </c>
      <c r="P131">
        <v>0</v>
      </c>
      <c r="Q131">
        <v>84908</v>
      </c>
      <c r="R131">
        <v>0</v>
      </c>
      <c r="S131">
        <v>0</v>
      </c>
      <c r="T131">
        <v>0</v>
      </c>
      <c r="V131" s="21">
        <v>32945</v>
      </c>
      <c r="W131" s="21"/>
      <c r="X131" s="11"/>
      <c r="Y131" s="12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81</v>
      </c>
      <c r="B132" t="s">
        <v>139</v>
      </c>
      <c r="C132" s="11">
        <v>8460</v>
      </c>
      <c r="D132" s="11">
        <v>2013</v>
      </c>
      <c r="E132">
        <v>81.78</v>
      </c>
      <c r="F132">
        <v>0</v>
      </c>
      <c r="G132">
        <v>2754326</v>
      </c>
      <c r="H132">
        <v>1204928</v>
      </c>
      <c r="I132">
        <v>0</v>
      </c>
      <c r="J132">
        <v>455094</v>
      </c>
      <c r="K132">
        <v>4878</v>
      </c>
      <c r="L132">
        <v>169042</v>
      </c>
      <c r="M132">
        <v>0</v>
      </c>
      <c r="N132">
        <v>151138</v>
      </c>
      <c r="O132">
        <v>0</v>
      </c>
      <c r="P132">
        <v>0</v>
      </c>
      <c r="Q132">
        <v>4739406</v>
      </c>
      <c r="R132">
        <v>0</v>
      </c>
      <c r="S132">
        <v>0</v>
      </c>
      <c r="T132">
        <v>0</v>
      </c>
      <c r="V132" s="21">
        <v>657763</v>
      </c>
      <c r="W132" s="21"/>
      <c r="X132" s="11"/>
      <c r="Y132" s="12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82</v>
      </c>
      <c r="B133" t="s">
        <v>75</v>
      </c>
      <c r="C133" s="11">
        <v>8460</v>
      </c>
      <c r="D133" s="11">
        <v>2013</v>
      </c>
      <c r="E133">
        <v>4</v>
      </c>
      <c r="F133">
        <v>0</v>
      </c>
      <c r="G133">
        <v>94795</v>
      </c>
      <c r="H133">
        <v>34252</v>
      </c>
      <c r="I133">
        <v>0</v>
      </c>
      <c r="J133">
        <v>16206</v>
      </c>
      <c r="K133">
        <v>0</v>
      </c>
      <c r="L133">
        <v>0</v>
      </c>
      <c r="M133">
        <v>0</v>
      </c>
      <c r="N133">
        <v>418</v>
      </c>
      <c r="O133">
        <v>73</v>
      </c>
      <c r="P133">
        <v>0</v>
      </c>
      <c r="Q133">
        <v>145744</v>
      </c>
      <c r="R133">
        <v>0</v>
      </c>
      <c r="S133">
        <v>0</v>
      </c>
      <c r="T133">
        <v>0</v>
      </c>
      <c r="V133" s="21">
        <v>21455</v>
      </c>
      <c r="W133" s="21"/>
      <c r="X133" s="11"/>
      <c r="Y133" s="12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84</v>
      </c>
      <c r="B134" t="s">
        <v>115</v>
      </c>
      <c r="C134" s="11">
        <v>8460</v>
      </c>
      <c r="D134" s="11">
        <v>2013</v>
      </c>
      <c r="E134">
        <v>130.53</v>
      </c>
      <c r="F134">
        <v>0</v>
      </c>
      <c r="G134">
        <v>4626821</v>
      </c>
      <c r="H134">
        <v>1901876</v>
      </c>
      <c r="I134">
        <v>0</v>
      </c>
      <c r="J134">
        <v>762366</v>
      </c>
      <c r="K134">
        <v>0</v>
      </c>
      <c r="L134">
        <v>1349790</v>
      </c>
      <c r="M134">
        <v>10494</v>
      </c>
      <c r="N134">
        <v>607552</v>
      </c>
      <c r="O134">
        <v>6042</v>
      </c>
      <c r="P134">
        <v>322735</v>
      </c>
      <c r="Q134">
        <v>8942206</v>
      </c>
      <c r="R134">
        <v>0</v>
      </c>
      <c r="S134">
        <v>0</v>
      </c>
      <c r="T134">
        <v>0</v>
      </c>
      <c r="V134" s="21">
        <v>903486</v>
      </c>
      <c r="W134" s="21"/>
      <c r="X134" s="11"/>
      <c r="Y134" s="12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85</v>
      </c>
      <c r="B135" t="s">
        <v>140</v>
      </c>
      <c r="C135" s="11">
        <v>8460</v>
      </c>
      <c r="D135" s="11">
        <v>2013</v>
      </c>
      <c r="E135">
        <v>19.190000000000001</v>
      </c>
      <c r="F135">
        <v>0</v>
      </c>
      <c r="G135">
        <v>668704</v>
      </c>
      <c r="H135">
        <v>168645</v>
      </c>
      <c r="I135">
        <v>0</v>
      </c>
      <c r="J135">
        <v>131191</v>
      </c>
      <c r="K135">
        <v>0</v>
      </c>
      <c r="L135">
        <v>100978</v>
      </c>
      <c r="M135">
        <v>0</v>
      </c>
      <c r="N135">
        <v>46722</v>
      </c>
      <c r="O135">
        <v>1531</v>
      </c>
      <c r="P135">
        <v>0</v>
      </c>
      <c r="Q135">
        <v>1117771</v>
      </c>
      <c r="R135">
        <v>0</v>
      </c>
      <c r="S135">
        <v>0</v>
      </c>
      <c r="T135">
        <v>0</v>
      </c>
      <c r="V135" s="21">
        <v>102211</v>
      </c>
      <c r="W135" s="21"/>
      <c r="X135" s="11"/>
      <c r="Y135" s="12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>
        <v>96</v>
      </c>
      <c r="B136" t="s">
        <v>89</v>
      </c>
      <c r="C136" s="11">
        <v>8460</v>
      </c>
      <c r="D136" s="11">
        <v>2013</v>
      </c>
      <c r="E136">
        <v>6.32</v>
      </c>
      <c r="F136">
        <v>0</v>
      </c>
      <c r="G136">
        <v>197866</v>
      </c>
      <c r="H136">
        <v>52071</v>
      </c>
      <c r="I136">
        <v>0</v>
      </c>
      <c r="J136">
        <v>26167</v>
      </c>
      <c r="K136">
        <v>0</v>
      </c>
      <c r="L136">
        <v>0</v>
      </c>
      <c r="M136">
        <v>0</v>
      </c>
      <c r="N136">
        <v>13170</v>
      </c>
      <c r="O136">
        <v>477</v>
      </c>
      <c r="P136">
        <v>0</v>
      </c>
      <c r="Q136">
        <v>289751</v>
      </c>
      <c r="R136">
        <v>0</v>
      </c>
      <c r="S136">
        <v>0</v>
      </c>
      <c r="T136">
        <v>0</v>
      </c>
      <c r="V136" s="21">
        <v>48901</v>
      </c>
      <c r="W136" s="21"/>
      <c r="X136" s="11"/>
      <c r="Y136" s="12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102</v>
      </c>
      <c r="B137" t="s">
        <v>120</v>
      </c>
      <c r="C137" s="11">
        <v>8460</v>
      </c>
      <c r="D137" s="11">
        <v>2013</v>
      </c>
      <c r="E137">
        <v>24.2</v>
      </c>
      <c r="F137">
        <v>0</v>
      </c>
      <c r="G137">
        <v>748070</v>
      </c>
      <c r="H137">
        <v>183501</v>
      </c>
      <c r="I137">
        <v>0</v>
      </c>
      <c r="J137">
        <v>167256</v>
      </c>
      <c r="K137">
        <v>0</v>
      </c>
      <c r="L137">
        <v>87700</v>
      </c>
      <c r="M137">
        <v>232</v>
      </c>
      <c r="N137">
        <v>98012</v>
      </c>
      <c r="O137">
        <v>9868</v>
      </c>
      <c r="P137">
        <v>0</v>
      </c>
      <c r="Q137">
        <v>1294639</v>
      </c>
      <c r="R137">
        <v>0</v>
      </c>
      <c r="S137">
        <v>0</v>
      </c>
      <c r="T137">
        <v>0</v>
      </c>
      <c r="V137" s="21">
        <v>350593</v>
      </c>
      <c r="W137" s="21"/>
      <c r="X137" s="11"/>
      <c r="Y137" s="12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/>
      <c r="B138"/>
      <c r="C138" s="11"/>
      <c r="D138" s="11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V138" s="21"/>
      <c r="W138" s="21"/>
      <c r="X138" s="11"/>
      <c r="Y138" s="12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106</v>
      </c>
      <c r="B139" t="s">
        <v>69</v>
      </c>
      <c r="C139" s="11">
        <v>8460</v>
      </c>
      <c r="D139" s="11">
        <v>2013</v>
      </c>
      <c r="E139">
        <v>13.46</v>
      </c>
      <c r="F139">
        <v>0</v>
      </c>
      <c r="G139">
        <v>396627</v>
      </c>
      <c r="H139">
        <v>93192</v>
      </c>
      <c r="I139">
        <v>0</v>
      </c>
      <c r="J139">
        <v>52652</v>
      </c>
      <c r="K139">
        <v>163</v>
      </c>
      <c r="L139">
        <v>5497</v>
      </c>
      <c r="M139">
        <v>0</v>
      </c>
      <c r="N139">
        <v>14621</v>
      </c>
      <c r="O139">
        <v>262</v>
      </c>
      <c r="P139">
        <v>0</v>
      </c>
      <c r="Q139">
        <v>563014</v>
      </c>
      <c r="R139">
        <v>0</v>
      </c>
      <c r="S139">
        <v>0</v>
      </c>
      <c r="T139">
        <v>0</v>
      </c>
      <c r="V139" s="21">
        <v>85129</v>
      </c>
      <c r="W139" s="21"/>
      <c r="X139" s="11"/>
      <c r="Y139" s="12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107</v>
      </c>
      <c r="B140" t="s">
        <v>84</v>
      </c>
      <c r="C140" s="11">
        <v>8460</v>
      </c>
      <c r="D140" s="11">
        <v>2013</v>
      </c>
      <c r="E140">
        <v>11.63</v>
      </c>
      <c r="F140">
        <v>0</v>
      </c>
      <c r="G140">
        <v>299946</v>
      </c>
      <c r="H140">
        <v>72922</v>
      </c>
      <c r="I140">
        <v>0</v>
      </c>
      <c r="J140">
        <v>89858</v>
      </c>
      <c r="K140">
        <v>0</v>
      </c>
      <c r="L140">
        <v>11918</v>
      </c>
      <c r="M140">
        <v>0</v>
      </c>
      <c r="N140">
        <v>12476</v>
      </c>
      <c r="O140">
        <v>5282</v>
      </c>
      <c r="P140">
        <v>0</v>
      </c>
      <c r="Q140">
        <v>492402</v>
      </c>
      <c r="R140">
        <v>0</v>
      </c>
      <c r="S140">
        <v>0</v>
      </c>
      <c r="T140">
        <v>0</v>
      </c>
      <c r="V140" s="21">
        <v>103269</v>
      </c>
      <c r="W140" s="21"/>
      <c r="X140" s="11"/>
      <c r="Y140" s="12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>
        <v>108</v>
      </c>
      <c r="B141" t="s">
        <v>91</v>
      </c>
      <c r="C141" s="11">
        <v>8460</v>
      </c>
      <c r="D141" s="11">
        <v>2013</v>
      </c>
      <c r="E141">
        <v>14.29</v>
      </c>
      <c r="F141">
        <v>0</v>
      </c>
      <c r="G141">
        <v>434439</v>
      </c>
      <c r="H141">
        <v>83882</v>
      </c>
      <c r="I141">
        <v>0</v>
      </c>
      <c r="J141">
        <v>70986</v>
      </c>
      <c r="K141">
        <v>2273</v>
      </c>
      <c r="L141">
        <v>48264</v>
      </c>
      <c r="M141">
        <v>0</v>
      </c>
      <c r="N141">
        <v>29819</v>
      </c>
      <c r="O141">
        <v>1314</v>
      </c>
      <c r="P141">
        <v>0</v>
      </c>
      <c r="Q141">
        <v>670977</v>
      </c>
      <c r="R141">
        <v>0</v>
      </c>
      <c r="S141">
        <v>0</v>
      </c>
      <c r="T141">
        <v>0</v>
      </c>
      <c r="V141" s="21">
        <v>131183</v>
      </c>
      <c r="W141" s="21"/>
      <c r="X141" s="11"/>
      <c r="Y141" s="12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111</v>
      </c>
      <c r="B142" t="s">
        <v>141</v>
      </c>
      <c r="C142" s="11">
        <v>8460</v>
      </c>
      <c r="D142" s="11">
        <v>2013</v>
      </c>
      <c r="E142">
        <v>1.34</v>
      </c>
      <c r="F142">
        <v>0</v>
      </c>
      <c r="G142">
        <v>37310</v>
      </c>
      <c r="H142">
        <v>7307</v>
      </c>
      <c r="I142">
        <v>0</v>
      </c>
      <c r="J142">
        <v>4287</v>
      </c>
      <c r="K142">
        <v>0</v>
      </c>
      <c r="L142">
        <v>0</v>
      </c>
      <c r="M142">
        <v>0</v>
      </c>
      <c r="N142">
        <v>2133</v>
      </c>
      <c r="O142">
        <v>0</v>
      </c>
      <c r="P142">
        <v>0</v>
      </c>
      <c r="Q142">
        <v>51037</v>
      </c>
      <c r="R142">
        <v>0</v>
      </c>
      <c r="S142">
        <v>0</v>
      </c>
      <c r="T142">
        <v>0</v>
      </c>
      <c r="V142" s="21">
        <v>19515</v>
      </c>
      <c r="W142" s="21"/>
      <c r="X142" s="11"/>
      <c r="Y142" s="12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/>
      <c r="B143"/>
      <c r="C143" s="11"/>
      <c r="D143" s="11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V143" s="21"/>
      <c r="W143" s="21"/>
      <c r="X143" s="11"/>
      <c r="Y143" s="12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126</v>
      </c>
      <c r="B144" t="s">
        <v>105</v>
      </c>
      <c r="C144" s="11">
        <v>8460</v>
      </c>
      <c r="D144" s="11">
        <v>2013</v>
      </c>
      <c r="E144">
        <v>45.96</v>
      </c>
      <c r="F144">
        <v>0</v>
      </c>
      <c r="G144">
        <v>845449</v>
      </c>
      <c r="H144">
        <v>289984</v>
      </c>
      <c r="I144">
        <v>0</v>
      </c>
      <c r="J144">
        <v>84273</v>
      </c>
      <c r="K144">
        <v>6143</v>
      </c>
      <c r="L144">
        <v>43288</v>
      </c>
      <c r="M144">
        <v>1112</v>
      </c>
      <c r="N144">
        <v>199729</v>
      </c>
      <c r="O144">
        <v>0</v>
      </c>
      <c r="P144">
        <v>101750</v>
      </c>
      <c r="Q144">
        <v>1368228</v>
      </c>
      <c r="R144">
        <v>0</v>
      </c>
      <c r="S144">
        <v>0</v>
      </c>
      <c r="T144">
        <v>0</v>
      </c>
      <c r="V144" s="21">
        <v>271038</v>
      </c>
      <c r="W144" s="21"/>
      <c r="X144" s="11"/>
      <c r="Y144" s="12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128</v>
      </c>
      <c r="B145" t="s">
        <v>110</v>
      </c>
      <c r="C145" s="11">
        <v>8460</v>
      </c>
      <c r="D145" s="11">
        <v>2013</v>
      </c>
      <c r="E145">
        <v>168.95</v>
      </c>
      <c r="F145">
        <v>0</v>
      </c>
      <c r="G145">
        <v>5354580</v>
      </c>
      <c r="H145">
        <v>1774430</v>
      </c>
      <c r="I145">
        <v>0</v>
      </c>
      <c r="J145">
        <v>633525</v>
      </c>
      <c r="K145">
        <v>9</v>
      </c>
      <c r="L145">
        <v>37178</v>
      </c>
      <c r="M145">
        <v>8872</v>
      </c>
      <c r="N145">
        <v>313861</v>
      </c>
      <c r="O145">
        <v>665</v>
      </c>
      <c r="P145">
        <v>7448</v>
      </c>
      <c r="Q145">
        <v>8115672</v>
      </c>
      <c r="R145">
        <v>0</v>
      </c>
      <c r="S145">
        <v>0</v>
      </c>
      <c r="T145">
        <v>0</v>
      </c>
      <c r="V145" s="21">
        <v>938641</v>
      </c>
      <c r="W145" s="21"/>
      <c r="X145" s="11"/>
      <c r="Y145" s="12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/>
      <c r="B146"/>
      <c r="C146" s="11"/>
      <c r="D146" s="11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V146" s="21"/>
      <c r="W146" s="21"/>
      <c r="X146" s="11"/>
      <c r="Y146" s="12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130</v>
      </c>
      <c r="B147" t="s">
        <v>142</v>
      </c>
      <c r="C147" s="11">
        <v>8460</v>
      </c>
      <c r="D147" s="11">
        <v>2013</v>
      </c>
      <c r="E147">
        <v>57.63</v>
      </c>
      <c r="F147">
        <v>0</v>
      </c>
      <c r="G147">
        <v>2148761</v>
      </c>
      <c r="H147">
        <v>580166</v>
      </c>
      <c r="I147">
        <v>0</v>
      </c>
      <c r="J147">
        <v>213493</v>
      </c>
      <c r="K147">
        <v>6082</v>
      </c>
      <c r="L147">
        <v>94915</v>
      </c>
      <c r="M147">
        <v>4342</v>
      </c>
      <c r="N147">
        <v>252</v>
      </c>
      <c r="O147">
        <v>314</v>
      </c>
      <c r="P147">
        <v>-65</v>
      </c>
      <c r="Q147">
        <v>3048390</v>
      </c>
      <c r="R147">
        <v>0</v>
      </c>
      <c r="S147">
        <v>0</v>
      </c>
      <c r="T147">
        <v>0</v>
      </c>
      <c r="V147" s="21">
        <v>466186</v>
      </c>
      <c r="W147" s="21"/>
      <c r="X147" s="11"/>
      <c r="Y147" s="12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131</v>
      </c>
      <c r="B148" t="s">
        <v>87</v>
      </c>
      <c r="C148" s="11">
        <v>8460</v>
      </c>
      <c r="D148" s="11">
        <v>2013</v>
      </c>
      <c r="E148">
        <v>67.7</v>
      </c>
      <c r="F148">
        <v>0</v>
      </c>
      <c r="G148">
        <v>2419565</v>
      </c>
      <c r="H148">
        <v>837714</v>
      </c>
      <c r="I148">
        <v>0</v>
      </c>
      <c r="J148">
        <v>409379</v>
      </c>
      <c r="K148">
        <v>263789</v>
      </c>
      <c r="L148">
        <v>739583</v>
      </c>
      <c r="M148">
        <v>0</v>
      </c>
      <c r="N148">
        <v>33893</v>
      </c>
      <c r="O148">
        <v>3067</v>
      </c>
      <c r="P148">
        <v>6489</v>
      </c>
      <c r="Q148">
        <v>4700501</v>
      </c>
      <c r="R148">
        <v>0</v>
      </c>
      <c r="S148">
        <v>0</v>
      </c>
      <c r="T148">
        <v>0</v>
      </c>
      <c r="V148" s="21">
        <v>564884</v>
      </c>
      <c r="W148" s="21"/>
      <c r="X148" s="11"/>
      <c r="Y148" s="12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132</v>
      </c>
      <c r="B149" t="s">
        <v>143</v>
      </c>
      <c r="C149" s="11">
        <v>8460</v>
      </c>
      <c r="D149" s="11">
        <v>2013</v>
      </c>
      <c r="E149">
        <v>29.12</v>
      </c>
      <c r="F149">
        <v>0</v>
      </c>
      <c r="G149">
        <v>1027743</v>
      </c>
      <c r="H149">
        <v>413638</v>
      </c>
      <c r="I149">
        <v>0</v>
      </c>
      <c r="J149">
        <v>161732</v>
      </c>
      <c r="K149">
        <v>0</v>
      </c>
      <c r="L149">
        <v>23880</v>
      </c>
      <c r="M149">
        <v>585</v>
      </c>
      <c r="N149">
        <v>23055</v>
      </c>
      <c r="O149">
        <v>4369</v>
      </c>
      <c r="P149">
        <v>0</v>
      </c>
      <c r="Q149">
        <v>1655002</v>
      </c>
      <c r="R149">
        <v>0</v>
      </c>
      <c r="S149">
        <v>0</v>
      </c>
      <c r="T149">
        <v>0</v>
      </c>
      <c r="V149" s="21">
        <v>144867</v>
      </c>
      <c r="W149" s="21"/>
      <c r="X149" s="11"/>
      <c r="Y149" s="12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134</v>
      </c>
      <c r="B150" t="s">
        <v>78</v>
      </c>
      <c r="C150" s="11">
        <v>8460</v>
      </c>
      <c r="D150" s="11">
        <v>2013</v>
      </c>
      <c r="E150">
        <v>29.26</v>
      </c>
      <c r="F150">
        <v>0</v>
      </c>
      <c r="G150">
        <v>1020923</v>
      </c>
      <c r="H150">
        <v>371485</v>
      </c>
      <c r="I150">
        <v>0</v>
      </c>
      <c r="J150">
        <v>116932</v>
      </c>
      <c r="K150">
        <v>88656</v>
      </c>
      <c r="L150">
        <v>17287</v>
      </c>
      <c r="M150">
        <v>0</v>
      </c>
      <c r="N150">
        <v>31597</v>
      </c>
      <c r="O150">
        <v>3418</v>
      </c>
      <c r="P150">
        <v>3840</v>
      </c>
      <c r="Q150">
        <v>1646458</v>
      </c>
      <c r="R150">
        <v>0</v>
      </c>
      <c r="S150">
        <v>0</v>
      </c>
      <c r="T150">
        <v>0</v>
      </c>
      <c r="V150" s="21">
        <v>198525</v>
      </c>
      <c r="W150" s="21"/>
      <c r="X150" s="11"/>
      <c r="Y150" s="12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137</v>
      </c>
      <c r="B151" t="s">
        <v>80</v>
      </c>
      <c r="C151" s="11">
        <v>8460</v>
      </c>
      <c r="D151" s="11">
        <v>2013</v>
      </c>
      <c r="E151">
        <v>6.75</v>
      </c>
      <c r="F151">
        <v>0</v>
      </c>
      <c r="G151">
        <v>190676</v>
      </c>
      <c r="H151">
        <v>89716</v>
      </c>
      <c r="I151">
        <v>0</v>
      </c>
      <c r="J151">
        <v>25908</v>
      </c>
      <c r="K151">
        <v>0</v>
      </c>
      <c r="L151">
        <v>75</v>
      </c>
      <c r="M151">
        <v>770</v>
      </c>
      <c r="N151">
        <v>23798</v>
      </c>
      <c r="O151">
        <v>212</v>
      </c>
      <c r="P151">
        <v>0</v>
      </c>
      <c r="Q151">
        <v>331155</v>
      </c>
      <c r="R151">
        <v>0</v>
      </c>
      <c r="S151">
        <v>0</v>
      </c>
      <c r="T151">
        <v>0</v>
      </c>
      <c r="V151" s="21">
        <v>43376</v>
      </c>
      <c r="W151" s="21"/>
      <c r="X151" s="11"/>
      <c r="Y151" s="12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138</v>
      </c>
      <c r="B152" t="s">
        <v>123</v>
      </c>
      <c r="C152" s="11">
        <v>8460</v>
      </c>
      <c r="D152" s="11">
        <v>2013</v>
      </c>
      <c r="E152">
        <v>36.340000000000003</v>
      </c>
      <c r="F152">
        <v>0</v>
      </c>
      <c r="G152">
        <v>1414283</v>
      </c>
      <c r="H152">
        <v>480283</v>
      </c>
      <c r="I152">
        <v>0</v>
      </c>
      <c r="J152">
        <v>154591</v>
      </c>
      <c r="K152">
        <v>214</v>
      </c>
      <c r="L152">
        <v>159669</v>
      </c>
      <c r="M152">
        <v>0</v>
      </c>
      <c r="N152">
        <v>795</v>
      </c>
      <c r="O152">
        <v>4061</v>
      </c>
      <c r="P152">
        <v>29032</v>
      </c>
      <c r="Q152">
        <v>2184864</v>
      </c>
      <c r="R152">
        <v>0</v>
      </c>
      <c r="S152">
        <v>0</v>
      </c>
      <c r="T152">
        <v>0</v>
      </c>
      <c r="V152" s="21">
        <v>272986</v>
      </c>
      <c r="W152" s="21"/>
      <c r="X152" s="11"/>
      <c r="Y152" s="12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139</v>
      </c>
      <c r="B153" t="s">
        <v>113</v>
      </c>
      <c r="C153" s="11">
        <v>8460</v>
      </c>
      <c r="D153" s="11">
        <v>2013</v>
      </c>
      <c r="E153">
        <v>31.02</v>
      </c>
      <c r="F153">
        <v>0</v>
      </c>
      <c r="G153">
        <v>1081381</v>
      </c>
      <c r="H153">
        <v>362261</v>
      </c>
      <c r="I153">
        <v>0</v>
      </c>
      <c r="J153">
        <v>138506</v>
      </c>
      <c r="K153">
        <v>0</v>
      </c>
      <c r="L153">
        <v>8785</v>
      </c>
      <c r="M153">
        <v>22</v>
      </c>
      <c r="N153">
        <v>59251</v>
      </c>
      <c r="O153">
        <v>0</v>
      </c>
      <c r="P153">
        <v>0</v>
      </c>
      <c r="Q153">
        <v>1650206</v>
      </c>
      <c r="R153">
        <v>0</v>
      </c>
      <c r="S153">
        <v>0</v>
      </c>
      <c r="T153">
        <v>0</v>
      </c>
      <c r="V153" s="21">
        <v>361825</v>
      </c>
      <c r="W153" s="21"/>
      <c r="X153" s="11"/>
      <c r="Y153" s="12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140</v>
      </c>
      <c r="B154" t="s">
        <v>144</v>
      </c>
      <c r="C154" s="11">
        <v>8460</v>
      </c>
      <c r="D154" s="11">
        <v>2013</v>
      </c>
      <c r="E154">
        <v>19.59</v>
      </c>
      <c r="F154">
        <v>0</v>
      </c>
      <c r="G154">
        <v>570237</v>
      </c>
      <c r="H154">
        <v>135309</v>
      </c>
      <c r="I154">
        <v>0</v>
      </c>
      <c r="J154">
        <v>113226</v>
      </c>
      <c r="K154">
        <v>0</v>
      </c>
      <c r="L154">
        <v>12628</v>
      </c>
      <c r="M154">
        <v>0</v>
      </c>
      <c r="N154">
        <v>5333</v>
      </c>
      <c r="O154">
        <v>777</v>
      </c>
      <c r="P154">
        <v>0</v>
      </c>
      <c r="Q154">
        <v>837510</v>
      </c>
      <c r="R154">
        <v>0</v>
      </c>
      <c r="S154">
        <v>0</v>
      </c>
      <c r="T154">
        <v>0</v>
      </c>
      <c r="V154" s="21">
        <v>106171</v>
      </c>
      <c r="W154" s="21"/>
      <c r="X154" s="11"/>
      <c r="Y154" s="12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/>
      <c r="B155"/>
      <c r="C155" s="11"/>
      <c r="D155" s="11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V155" s="21"/>
      <c r="W155" s="21"/>
      <c r="X155" s="11"/>
      <c r="Y155" s="12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142</v>
      </c>
      <c r="B156" t="s">
        <v>104</v>
      </c>
      <c r="C156" s="11">
        <v>8460</v>
      </c>
      <c r="D156" s="11">
        <v>2013</v>
      </c>
      <c r="E156">
        <v>74</v>
      </c>
      <c r="F156">
        <v>0</v>
      </c>
      <c r="G156">
        <v>2702804</v>
      </c>
      <c r="H156">
        <v>735177</v>
      </c>
      <c r="I156">
        <v>0</v>
      </c>
      <c r="J156">
        <v>192370</v>
      </c>
      <c r="K156">
        <v>341220</v>
      </c>
      <c r="L156">
        <v>633369</v>
      </c>
      <c r="M156">
        <v>2289</v>
      </c>
      <c r="N156">
        <v>112790</v>
      </c>
      <c r="O156">
        <v>8247</v>
      </c>
      <c r="P156">
        <v>5932</v>
      </c>
      <c r="Q156">
        <v>4722334</v>
      </c>
      <c r="R156">
        <v>0</v>
      </c>
      <c r="S156">
        <v>0</v>
      </c>
      <c r="T156">
        <v>0</v>
      </c>
      <c r="V156" s="21">
        <v>521280</v>
      </c>
      <c r="W156" s="21"/>
      <c r="X156" s="11"/>
      <c r="Y156" s="12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145</v>
      </c>
      <c r="B157" t="s">
        <v>145</v>
      </c>
      <c r="C157" s="11">
        <v>8460</v>
      </c>
      <c r="D157" s="11">
        <v>2013</v>
      </c>
      <c r="E157">
        <v>64.459999999999994</v>
      </c>
      <c r="F157">
        <v>0</v>
      </c>
      <c r="G157">
        <v>2006600</v>
      </c>
      <c r="H157">
        <v>1053058</v>
      </c>
      <c r="I157">
        <v>0</v>
      </c>
      <c r="J157">
        <v>328225</v>
      </c>
      <c r="K157">
        <v>294297</v>
      </c>
      <c r="L157">
        <v>541947</v>
      </c>
      <c r="M157">
        <v>0</v>
      </c>
      <c r="N157">
        <v>107547</v>
      </c>
      <c r="O157">
        <v>580</v>
      </c>
      <c r="P157">
        <v>0</v>
      </c>
      <c r="Q157">
        <v>4332254</v>
      </c>
      <c r="R157">
        <v>0</v>
      </c>
      <c r="S157">
        <v>0</v>
      </c>
      <c r="T157">
        <v>0</v>
      </c>
      <c r="V157" s="21">
        <v>788657</v>
      </c>
      <c r="W157" s="21"/>
      <c r="X157" s="11"/>
      <c r="Y157" s="12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147</v>
      </c>
      <c r="B158" t="s">
        <v>107</v>
      </c>
      <c r="C158" s="11">
        <v>8460</v>
      </c>
      <c r="D158" s="11">
        <v>2013</v>
      </c>
      <c r="E158">
        <v>9.06</v>
      </c>
      <c r="F158">
        <v>0</v>
      </c>
      <c r="G158">
        <v>282565</v>
      </c>
      <c r="H158">
        <v>139010</v>
      </c>
      <c r="I158">
        <v>0</v>
      </c>
      <c r="J158">
        <v>33171</v>
      </c>
      <c r="K158">
        <v>0</v>
      </c>
      <c r="L158">
        <v>1147</v>
      </c>
      <c r="M158">
        <v>0</v>
      </c>
      <c r="N158">
        <v>2333</v>
      </c>
      <c r="O158">
        <v>0</v>
      </c>
      <c r="P158">
        <v>0</v>
      </c>
      <c r="Q158">
        <v>458226</v>
      </c>
      <c r="R158">
        <v>0</v>
      </c>
      <c r="S158">
        <v>0</v>
      </c>
      <c r="T158">
        <v>0</v>
      </c>
      <c r="V158" s="21">
        <v>81045</v>
      </c>
      <c r="W158" s="21"/>
      <c r="X158" s="11"/>
      <c r="Y158" s="12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148</v>
      </c>
      <c r="B159" t="s">
        <v>146</v>
      </c>
      <c r="C159" s="11">
        <v>8460</v>
      </c>
      <c r="D159" s="11">
        <v>2013</v>
      </c>
      <c r="E159">
        <v>15.3</v>
      </c>
      <c r="F159">
        <v>0</v>
      </c>
      <c r="G159">
        <v>460892</v>
      </c>
      <c r="H159">
        <v>70317</v>
      </c>
      <c r="I159">
        <v>0</v>
      </c>
      <c r="J159">
        <v>136084</v>
      </c>
      <c r="K159">
        <v>0</v>
      </c>
      <c r="L159">
        <v>-75</v>
      </c>
      <c r="M159">
        <v>0</v>
      </c>
      <c r="N159">
        <v>59301</v>
      </c>
      <c r="O159">
        <v>284</v>
      </c>
      <c r="P159">
        <v>0</v>
      </c>
      <c r="Q159">
        <v>726803</v>
      </c>
      <c r="R159">
        <v>0</v>
      </c>
      <c r="S159">
        <v>0</v>
      </c>
      <c r="T159">
        <v>0</v>
      </c>
      <c r="V159" s="21">
        <v>76903</v>
      </c>
      <c r="W159" s="21"/>
      <c r="X159" s="11"/>
      <c r="Y159" s="12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150</v>
      </c>
      <c r="B160" t="s">
        <v>147</v>
      </c>
      <c r="C160" s="11">
        <v>8460</v>
      </c>
      <c r="D160" s="11">
        <v>2013</v>
      </c>
      <c r="E160">
        <v>9.76</v>
      </c>
      <c r="F160">
        <v>0</v>
      </c>
      <c r="G160">
        <v>247892</v>
      </c>
      <c r="H160">
        <v>110576</v>
      </c>
      <c r="I160">
        <v>0</v>
      </c>
      <c r="J160">
        <v>31268</v>
      </c>
      <c r="K160">
        <v>0</v>
      </c>
      <c r="L160">
        <v>7368</v>
      </c>
      <c r="M160">
        <v>0</v>
      </c>
      <c r="N160">
        <v>2759</v>
      </c>
      <c r="O160">
        <v>0</v>
      </c>
      <c r="P160">
        <v>0</v>
      </c>
      <c r="Q160">
        <v>399863</v>
      </c>
      <c r="R160">
        <v>0</v>
      </c>
      <c r="S160">
        <v>0</v>
      </c>
      <c r="T160">
        <v>0</v>
      </c>
      <c r="V160" s="21">
        <v>88642</v>
      </c>
      <c r="W160" s="21"/>
      <c r="X160" s="11"/>
      <c r="Y160" s="12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152</v>
      </c>
      <c r="B161" t="s">
        <v>82</v>
      </c>
      <c r="C161" s="11">
        <v>8460</v>
      </c>
      <c r="D161" s="11">
        <v>2013</v>
      </c>
      <c r="E161">
        <v>21.31</v>
      </c>
      <c r="F161">
        <v>0</v>
      </c>
      <c r="G161">
        <v>793444</v>
      </c>
      <c r="H161">
        <v>489444</v>
      </c>
      <c r="I161">
        <v>0</v>
      </c>
      <c r="J161">
        <v>139761</v>
      </c>
      <c r="K161">
        <v>62808</v>
      </c>
      <c r="L161">
        <v>65832</v>
      </c>
      <c r="M161">
        <v>278</v>
      </c>
      <c r="N161">
        <v>66949</v>
      </c>
      <c r="O161">
        <v>465</v>
      </c>
      <c r="P161">
        <v>0</v>
      </c>
      <c r="Q161">
        <v>1618981</v>
      </c>
      <c r="R161">
        <v>0</v>
      </c>
      <c r="S161">
        <v>0</v>
      </c>
      <c r="T161">
        <v>0</v>
      </c>
      <c r="V161" s="21">
        <v>132958</v>
      </c>
      <c r="W161" s="21"/>
      <c r="X161" s="11"/>
      <c r="Y161" s="12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153</v>
      </c>
      <c r="B162" t="s">
        <v>96</v>
      </c>
      <c r="C162" s="11">
        <v>8460</v>
      </c>
      <c r="D162" s="11">
        <v>2013</v>
      </c>
      <c r="E162">
        <v>9.6</v>
      </c>
      <c r="F162">
        <v>0</v>
      </c>
      <c r="G162">
        <v>283683</v>
      </c>
      <c r="H162">
        <v>110098</v>
      </c>
      <c r="I162">
        <v>0</v>
      </c>
      <c r="J162">
        <v>43417</v>
      </c>
      <c r="K162">
        <v>0</v>
      </c>
      <c r="L162">
        <v>183</v>
      </c>
      <c r="M162">
        <v>0</v>
      </c>
      <c r="N162">
        <v>30782</v>
      </c>
      <c r="O162">
        <v>104</v>
      </c>
      <c r="P162">
        <v>15013</v>
      </c>
      <c r="Q162">
        <v>453254</v>
      </c>
      <c r="R162">
        <v>0</v>
      </c>
      <c r="S162">
        <v>0</v>
      </c>
      <c r="T162">
        <v>0</v>
      </c>
      <c r="V162" s="21">
        <v>113245</v>
      </c>
      <c r="W162" s="21"/>
      <c r="X162" s="11"/>
      <c r="Y162" s="12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155</v>
      </c>
      <c r="B163" t="s">
        <v>148</v>
      </c>
      <c r="C163" s="11">
        <v>8460</v>
      </c>
      <c r="D163" s="11">
        <v>2013</v>
      </c>
      <c r="E163">
        <v>78.55</v>
      </c>
      <c r="F163">
        <v>0</v>
      </c>
      <c r="G163">
        <v>3661995</v>
      </c>
      <c r="H163">
        <v>2026672</v>
      </c>
      <c r="I163">
        <v>0</v>
      </c>
      <c r="J163">
        <v>350846</v>
      </c>
      <c r="K163">
        <v>0</v>
      </c>
      <c r="L163">
        <v>699622</v>
      </c>
      <c r="M163">
        <v>0</v>
      </c>
      <c r="N163">
        <v>1400</v>
      </c>
      <c r="O163">
        <v>200</v>
      </c>
      <c r="P163">
        <v>3101</v>
      </c>
      <c r="Q163">
        <v>6737634</v>
      </c>
      <c r="R163">
        <v>0</v>
      </c>
      <c r="S163">
        <v>0</v>
      </c>
      <c r="T163">
        <v>0</v>
      </c>
      <c r="V163" s="21">
        <v>1122118</v>
      </c>
      <c r="W163" s="21"/>
      <c r="X163" s="11"/>
      <c r="Y163" s="12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/>
      <c r="B164"/>
      <c r="C164" s="11"/>
      <c r="D164" s="11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V164" s="21"/>
      <c r="W164" s="21"/>
      <c r="X164" s="11"/>
      <c r="Y164" s="12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157</v>
      </c>
      <c r="B165" t="s">
        <v>149</v>
      </c>
      <c r="C165" s="11">
        <v>8460</v>
      </c>
      <c r="D165" s="11">
        <v>2013</v>
      </c>
      <c r="E165">
        <v>19.07</v>
      </c>
      <c r="F165">
        <v>0</v>
      </c>
      <c r="G165">
        <v>605218</v>
      </c>
      <c r="H165">
        <v>173181</v>
      </c>
      <c r="I165">
        <v>0</v>
      </c>
      <c r="J165">
        <v>58562</v>
      </c>
      <c r="K165">
        <v>2538</v>
      </c>
      <c r="L165">
        <v>16013</v>
      </c>
      <c r="M165">
        <v>472</v>
      </c>
      <c r="N165">
        <v>2260</v>
      </c>
      <c r="O165">
        <v>774</v>
      </c>
      <c r="P165">
        <v>1248</v>
      </c>
      <c r="Q165">
        <v>857770</v>
      </c>
      <c r="R165">
        <v>0</v>
      </c>
      <c r="S165">
        <v>0</v>
      </c>
      <c r="T165">
        <v>0</v>
      </c>
      <c r="V165" s="21">
        <v>135732</v>
      </c>
      <c r="W165" s="21"/>
      <c r="X165" s="11"/>
      <c r="Y165" s="12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158</v>
      </c>
      <c r="B166" t="s">
        <v>68</v>
      </c>
      <c r="C166" s="11">
        <v>8460</v>
      </c>
      <c r="D166" s="11">
        <v>2013</v>
      </c>
      <c r="E166">
        <v>3.78</v>
      </c>
      <c r="F166">
        <v>0</v>
      </c>
      <c r="G166">
        <v>110425</v>
      </c>
      <c r="H166">
        <v>25075</v>
      </c>
      <c r="I166">
        <v>0</v>
      </c>
      <c r="J166">
        <v>15452</v>
      </c>
      <c r="K166">
        <v>0</v>
      </c>
      <c r="L166">
        <v>325</v>
      </c>
      <c r="M166">
        <v>0</v>
      </c>
      <c r="N166">
        <v>11982</v>
      </c>
      <c r="O166">
        <v>20</v>
      </c>
      <c r="P166">
        <v>0</v>
      </c>
      <c r="Q166">
        <v>163279</v>
      </c>
      <c r="R166">
        <v>0</v>
      </c>
      <c r="S166">
        <v>0</v>
      </c>
      <c r="T166">
        <v>0</v>
      </c>
      <c r="V166" s="21">
        <v>33848</v>
      </c>
      <c r="W166" s="21"/>
      <c r="X166" s="11"/>
      <c r="Y166" s="12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159</v>
      </c>
      <c r="B167" t="s">
        <v>150</v>
      </c>
      <c r="C167" s="11">
        <v>8460</v>
      </c>
      <c r="D167" s="11">
        <v>2013</v>
      </c>
      <c r="E167">
        <v>83</v>
      </c>
      <c r="F167">
        <v>0</v>
      </c>
      <c r="G167">
        <v>3071584</v>
      </c>
      <c r="H167">
        <v>924487</v>
      </c>
      <c r="I167">
        <v>0</v>
      </c>
      <c r="J167">
        <v>378618</v>
      </c>
      <c r="K167">
        <v>187830</v>
      </c>
      <c r="L167">
        <v>296301</v>
      </c>
      <c r="M167">
        <v>0</v>
      </c>
      <c r="N167">
        <v>177730</v>
      </c>
      <c r="O167">
        <v>16212</v>
      </c>
      <c r="P167">
        <v>51594</v>
      </c>
      <c r="Q167">
        <v>5001168</v>
      </c>
      <c r="R167">
        <v>0</v>
      </c>
      <c r="S167">
        <v>0</v>
      </c>
      <c r="T167">
        <v>0</v>
      </c>
      <c r="V167" s="21">
        <v>670736</v>
      </c>
      <c r="W167" s="21"/>
      <c r="X167" s="11"/>
      <c r="Y167" s="12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161</v>
      </c>
      <c r="B168" t="s">
        <v>121</v>
      </c>
      <c r="C168" s="11">
        <v>8460</v>
      </c>
      <c r="D168" s="11">
        <v>2013</v>
      </c>
      <c r="E168">
        <v>53.08</v>
      </c>
      <c r="F168">
        <v>0</v>
      </c>
      <c r="G168">
        <v>1688293</v>
      </c>
      <c r="H168">
        <v>360598</v>
      </c>
      <c r="I168">
        <v>0</v>
      </c>
      <c r="J168">
        <v>399388</v>
      </c>
      <c r="K168">
        <v>0</v>
      </c>
      <c r="L168">
        <v>1102765</v>
      </c>
      <c r="M168">
        <v>0</v>
      </c>
      <c r="N168">
        <v>143942</v>
      </c>
      <c r="O168">
        <v>12411</v>
      </c>
      <c r="P168">
        <v>0</v>
      </c>
      <c r="Q168">
        <v>3707397</v>
      </c>
      <c r="R168">
        <v>0</v>
      </c>
      <c r="S168">
        <v>0</v>
      </c>
      <c r="T168">
        <v>0</v>
      </c>
      <c r="V168" s="21">
        <v>549043</v>
      </c>
      <c r="W168" s="21"/>
      <c r="X168" s="11"/>
      <c r="Y168" s="12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162</v>
      </c>
      <c r="B169" t="s">
        <v>116</v>
      </c>
      <c r="C169" s="11">
        <v>8460</v>
      </c>
      <c r="D169" s="11">
        <v>2013</v>
      </c>
      <c r="E169">
        <v>146.66</v>
      </c>
      <c r="F169">
        <v>0</v>
      </c>
      <c r="G169">
        <v>5120073</v>
      </c>
      <c r="H169">
        <v>1458770</v>
      </c>
      <c r="I169">
        <v>0</v>
      </c>
      <c r="J169">
        <v>575972</v>
      </c>
      <c r="K169">
        <v>1889</v>
      </c>
      <c r="L169">
        <v>29535</v>
      </c>
      <c r="M169">
        <v>13774</v>
      </c>
      <c r="N169">
        <v>168020</v>
      </c>
      <c r="O169">
        <v>1804</v>
      </c>
      <c r="P169">
        <v>230</v>
      </c>
      <c r="Q169">
        <v>7369607</v>
      </c>
      <c r="R169">
        <v>0</v>
      </c>
      <c r="S169">
        <v>0</v>
      </c>
      <c r="T169">
        <v>0</v>
      </c>
      <c r="V169" s="21">
        <v>1181481</v>
      </c>
      <c r="W169" s="21"/>
      <c r="X169" s="11"/>
      <c r="Y169" s="12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164</v>
      </c>
      <c r="B170" t="s">
        <v>151</v>
      </c>
      <c r="C170" s="11">
        <v>8460</v>
      </c>
      <c r="D170" s="11">
        <v>2013</v>
      </c>
      <c r="E170">
        <v>106.89</v>
      </c>
      <c r="F170">
        <v>0</v>
      </c>
      <c r="G170">
        <v>4030097</v>
      </c>
      <c r="H170">
        <v>1658434</v>
      </c>
      <c r="I170">
        <v>0</v>
      </c>
      <c r="J170">
        <v>371858</v>
      </c>
      <c r="K170">
        <v>261955</v>
      </c>
      <c r="L170">
        <v>-678184</v>
      </c>
      <c r="M170">
        <v>0</v>
      </c>
      <c r="N170">
        <v>66819</v>
      </c>
      <c r="O170">
        <v>7478</v>
      </c>
      <c r="P170">
        <v>18463</v>
      </c>
      <c r="Q170">
        <v>5699994</v>
      </c>
      <c r="R170">
        <v>0</v>
      </c>
      <c r="S170">
        <v>0</v>
      </c>
      <c r="T170">
        <v>0</v>
      </c>
      <c r="V170" s="21">
        <v>680539</v>
      </c>
      <c r="W170" s="21"/>
      <c r="X170" s="11"/>
      <c r="Y170" s="12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165</v>
      </c>
      <c r="B171" t="s">
        <v>79</v>
      </c>
      <c r="C171" s="11">
        <v>8460</v>
      </c>
      <c r="D171" s="11">
        <v>2013</v>
      </c>
      <c r="E171">
        <v>5.0199999999999996</v>
      </c>
      <c r="F171">
        <v>0</v>
      </c>
      <c r="G171">
        <v>138633</v>
      </c>
      <c r="H171">
        <v>30655</v>
      </c>
      <c r="I171">
        <v>0</v>
      </c>
      <c r="J171">
        <v>18847</v>
      </c>
      <c r="K171">
        <v>693</v>
      </c>
      <c r="L171">
        <v>1690</v>
      </c>
      <c r="M171">
        <v>0</v>
      </c>
      <c r="N171">
        <v>1783</v>
      </c>
      <c r="O171">
        <v>1224</v>
      </c>
      <c r="P171">
        <v>0</v>
      </c>
      <c r="Q171">
        <v>193525</v>
      </c>
      <c r="R171">
        <v>0</v>
      </c>
      <c r="S171">
        <v>0</v>
      </c>
      <c r="T171">
        <v>0</v>
      </c>
      <c r="V171" s="21">
        <v>33081</v>
      </c>
      <c r="W171" s="21"/>
      <c r="X171" s="11"/>
      <c r="Y171" s="12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/>
      <c r="B172"/>
      <c r="C172" s="11"/>
      <c r="D172" s="11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V172" s="21"/>
      <c r="W172" s="21"/>
      <c r="X172" s="11"/>
      <c r="Y172" s="12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168</v>
      </c>
      <c r="B173" t="s">
        <v>70</v>
      </c>
      <c r="C173" s="11">
        <v>8460</v>
      </c>
      <c r="D173" s="11">
        <v>2013</v>
      </c>
      <c r="E173">
        <v>47.7</v>
      </c>
      <c r="F173">
        <v>0</v>
      </c>
      <c r="G173">
        <v>1582003</v>
      </c>
      <c r="H173">
        <v>560741</v>
      </c>
      <c r="I173">
        <v>0</v>
      </c>
      <c r="J173">
        <v>242268</v>
      </c>
      <c r="K173">
        <v>750</v>
      </c>
      <c r="L173">
        <v>22564</v>
      </c>
      <c r="M173">
        <v>0</v>
      </c>
      <c r="N173">
        <v>39418</v>
      </c>
      <c r="O173">
        <v>1101</v>
      </c>
      <c r="P173">
        <v>0</v>
      </c>
      <c r="Q173">
        <v>2448845</v>
      </c>
      <c r="R173">
        <v>0</v>
      </c>
      <c r="S173">
        <v>0</v>
      </c>
      <c r="T173">
        <v>0</v>
      </c>
      <c r="V173" s="21">
        <v>450569</v>
      </c>
      <c r="W173" s="21"/>
      <c r="X173" s="11"/>
      <c r="Y173" s="12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170</v>
      </c>
      <c r="B174" t="s">
        <v>152</v>
      </c>
      <c r="C174" s="11">
        <v>8460</v>
      </c>
      <c r="D174" s="11">
        <v>2013</v>
      </c>
      <c r="E174">
        <v>107.27</v>
      </c>
      <c r="F174">
        <v>0</v>
      </c>
      <c r="G174">
        <v>3140577</v>
      </c>
      <c r="H174">
        <v>1024648</v>
      </c>
      <c r="I174">
        <v>0</v>
      </c>
      <c r="J174">
        <v>448801</v>
      </c>
      <c r="K174">
        <v>591253</v>
      </c>
      <c r="L174">
        <v>70598</v>
      </c>
      <c r="M174">
        <v>121425</v>
      </c>
      <c r="N174">
        <v>557474</v>
      </c>
      <c r="O174">
        <v>2655</v>
      </c>
      <c r="P174">
        <v>12369</v>
      </c>
      <c r="Q174">
        <v>5945062</v>
      </c>
      <c r="R174">
        <v>0</v>
      </c>
      <c r="S174">
        <v>0</v>
      </c>
      <c r="T174">
        <v>0</v>
      </c>
      <c r="V174" s="21">
        <v>831556</v>
      </c>
      <c r="W174" s="21"/>
      <c r="X174" s="11"/>
      <c r="Y174" s="12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172</v>
      </c>
      <c r="B175" t="s">
        <v>109</v>
      </c>
      <c r="C175" s="11">
        <v>8460</v>
      </c>
      <c r="D175" s="11">
        <v>2013</v>
      </c>
      <c r="E175">
        <v>11.46</v>
      </c>
      <c r="F175">
        <v>0</v>
      </c>
      <c r="G175">
        <v>375793</v>
      </c>
      <c r="H175">
        <v>78317</v>
      </c>
      <c r="I175">
        <v>0</v>
      </c>
      <c r="J175">
        <v>55188</v>
      </c>
      <c r="K175">
        <v>38387</v>
      </c>
      <c r="L175">
        <v>3023</v>
      </c>
      <c r="M175">
        <v>0</v>
      </c>
      <c r="N175">
        <v>8613</v>
      </c>
      <c r="O175">
        <v>1857</v>
      </c>
      <c r="P175">
        <v>0</v>
      </c>
      <c r="Q175">
        <v>561178</v>
      </c>
      <c r="R175">
        <v>0</v>
      </c>
      <c r="S175">
        <v>0</v>
      </c>
      <c r="T175">
        <v>0</v>
      </c>
      <c r="V175" s="21">
        <v>110387</v>
      </c>
      <c r="W175" s="21"/>
      <c r="X175" s="11"/>
      <c r="Y175" s="12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173</v>
      </c>
      <c r="B176" t="s">
        <v>83</v>
      </c>
      <c r="C176" s="11">
        <v>8460</v>
      </c>
      <c r="D176" s="11">
        <v>2013</v>
      </c>
      <c r="E176">
        <v>8.1999999999999993</v>
      </c>
      <c r="F176">
        <v>0</v>
      </c>
      <c r="G176">
        <v>251526</v>
      </c>
      <c r="H176">
        <v>70175</v>
      </c>
      <c r="I176">
        <v>0</v>
      </c>
      <c r="J176">
        <v>50254</v>
      </c>
      <c r="K176">
        <v>0</v>
      </c>
      <c r="L176">
        <v>13119</v>
      </c>
      <c r="M176">
        <v>32</v>
      </c>
      <c r="N176">
        <v>8059</v>
      </c>
      <c r="O176">
        <v>0</v>
      </c>
      <c r="P176">
        <v>0</v>
      </c>
      <c r="Q176">
        <v>393165</v>
      </c>
      <c r="R176">
        <v>0</v>
      </c>
      <c r="S176">
        <v>0</v>
      </c>
      <c r="T176">
        <v>0</v>
      </c>
      <c r="V176" s="21">
        <v>78437</v>
      </c>
      <c r="W176" s="21"/>
      <c r="X176" s="11"/>
      <c r="Y176" s="12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175</v>
      </c>
      <c r="B177" t="s">
        <v>112</v>
      </c>
      <c r="C177" s="11">
        <v>8460</v>
      </c>
      <c r="D177" s="11">
        <v>2013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V177" s="21">
        <v>152822</v>
      </c>
      <c r="W177" s="21"/>
      <c r="X177" s="11"/>
      <c r="Y177" s="12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176</v>
      </c>
      <c r="B178" t="s">
        <v>153</v>
      </c>
      <c r="C178" s="11">
        <v>8460</v>
      </c>
      <c r="D178" s="11">
        <v>2013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V178" s="21">
        <v>584401</v>
      </c>
      <c r="W178" s="21"/>
      <c r="X178" s="11"/>
      <c r="Y178" s="12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180</v>
      </c>
      <c r="B179" t="s">
        <v>154</v>
      </c>
      <c r="C179" s="11">
        <v>8460</v>
      </c>
      <c r="D179" s="11">
        <v>2013</v>
      </c>
      <c r="E179">
        <v>26.4</v>
      </c>
      <c r="F179">
        <v>0</v>
      </c>
      <c r="G179">
        <v>873227</v>
      </c>
      <c r="H179">
        <v>233258</v>
      </c>
      <c r="I179">
        <v>0</v>
      </c>
      <c r="J179">
        <v>107500</v>
      </c>
      <c r="K179">
        <v>0</v>
      </c>
      <c r="L179">
        <v>7274</v>
      </c>
      <c r="M179">
        <v>0</v>
      </c>
      <c r="N179">
        <v>37692</v>
      </c>
      <c r="O179">
        <v>16039</v>
      </c>
      <c r="P179">
        <v>0</v>
      </c>
      <c r="Q179">
        <v>1274990</v>
      </c>
      <c r="R179">
        <v>0</v>
      </c>
      <c r="S179">
        <v>0</v>
      </c>
      <c r="T179">
        <v>0</v>
      </c>
      <c r="V179" s="21">
        <v>202602</v>
      </c>
      <c r="W179" s="21"/>
      <c r="X179" s="11"/>
      <c r="Y179" s="12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183</v>
      </c>
      <c r="B180" t="s">
        <v>155</v>
      </c>
      <c r="C180" s="11">
        <v>8460</v>
      </c>
      <c r="D180" s="11">
        <v>2013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V180" s="21">
        <v>186810</v>
      </c>
      <c r="W180" s="21"/>
      <c r="X180" s="11"/>
      <c r="Y180" s="12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186</v>
      </c>
      <c r="B181" t="s">
        <v>156</v>
      </c>
      <c r="C181" s="11">
        <v>8460</v>
      </c>
      <c r="D181" s="11">
        <v>2013</v>
      </c>
      <c r="E181">
        <v>5</v>
      </c>
      <c r="F181">
        <v>0</v>
      </c>
      <c r="G181">
        <v>133934</v>
      </c>
      <c r="H181">
        <v>48076</v>
      </c>
      <c r="I181">
        <v>0</v>
      </c>
      <c r="J181">
        <v>55409</v>
      </c>
      <c r="K181">
        <v>0</v>
      </c>
      <c r="L181">
        <v>54048</v>
      </c>
      <c r="M181">
        <v>0</v>
      </c>
      <c r="N181">
        <v>14824</v>
      </c>
      <c r="O181">
        <v>0</v>
      </c>
      <c r="P181">
        <v>49</v>
      </c>
      <c r="Q181">
        <v>306242</v>
      </c>
      <c r="R181">
        <v>0</v>
      </c>
      <c r="S181">
        <v>0</v>
      </c>
      <c r="T181">
        <v>0</v>
      </c>
      <c r="V181" s="21">
        <v>61758</v>
      </c>
      <c r="W181" s="21"/>
      <c r="X181" s="11"/>
      <c r="Y181" s="12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191</v>
      </c>
      <c r="B182" t="s">
        <v>88</v>
      </c>
      <c r="C182" s="11">
        <v>8460</v>
      </c>
      <c r="D182" s="11">
        <v>2013</v>
      </c>
      <c r="E182">
        <v>30</v>
      </c>
      <c r="F182">
        <v>0</v>
      </c>
      <c r="G182">
        <v>1021620</v>
      </c>
      <c r="H182">
        <v>297306</v>
      </c>
      <c r="I182">
        <v>0</v>
      </c>
      <c r="J182">
        <v>95868</v>
      </c>
      <c r="K182">
        <v>57606</v>
      </c>
      <c r="L182">
        <v>45964</v>
      </c>
      <c r="M182">
        <v>1675</v>
      </c>
      <c r="N182">
        <v>38141</v>
      </c>
      <c r="O182">
        <v>4275</v>
      </c>
      <c r="P182">
        <v>0</v>
      </c>
      <c r="Q182">
        <v>1562455</v>
      </c>
      <c r="R182">
        <v>0</v>
      </c>
      <c r="S182">
        <v>0</v>
      </c>
      <c r="T182">
        <v>0</v>
      </c>
      <c r="V182" s="21">
        <v>136957</v>
      </c>
      <c r="W182" s="21"/>
      <c r="X182" s="11"/>
      <c r="Y182" s="12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193</v>
      </c>
      <c r="B183" t="s">
        <v>114</v>
      </c>
      <c r="C183" s="11">
        <v>8460</v>
      </c>
      <c r="D183" s="11">
        <v>2013</v>
      </c>
      <c r="E183">
        <v>12.46</v>
      </c>
      <c r="F183">
        <v>0</v>
      </c>
      <c r="G183">
        <v>434348</v>
      </c>
      <c r="H183">
        <v>127707</v>
      </c>
      <c r="I183">
        <v>0</v>
      </c>
      <c r="J183">
        <v>19945</v>
      </c>
      <c r="K183">
        <v>0</v>
      </c>
      <c r="L183">
        <v>7291</v>
      </c>
      <c r="M183">
        <v>0</v>
      </c>
      <c r="N183">
        <v>10147</v>
      </c>
      <c r="O183">
        <v>2981</v>
      </c>
      <c r="P183">
        <v>0</v>
      </c>
      <c r="Q183">
        <v>602419</v>
      </c>
      <c r="R183">
        <v>0</v>
      </c>
      <c r="S183">
        <v>0</v>
      </c>
      <c r="T183">
        <v>0</v>
      </c>
      <c r="V183" s="21">
        <v>115537</v>
      </c>
      <c r="W183" s="21"/>
      <c r="X183" s="11"/>
      <c r="Y183" s="12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194</v>
      </c>
      <c r="B184" t="s">
        <v>157</v>
      </c>
      <c r="C184" s="11">
        <v>8460</v>
      </c>
      <c r="D184" s="11">
        <v>2013</v>
      </c>
      <c r="E184">
        <v>5.98</v>
      </c>
      <c r="F184">
        <v>0</v>
      </c>
      <c r="G184">
        <v>175300</v>
      </c>
      <c r="H184">
        <v>103037</v>
      </c>
      <c r="I184">
        <v>0</v>
      </c>
      <c r="J184">
        <v>20466</v>
      </c>
      <c r="K184">
        <v>0</v>
      </c>
      <c r="L184">
        <v>2638</v>
      </c>
      <c r="M184">
        <v>0</v>
      </c>
      <c r="N184">
        <v>8715</v>
      </c>
      <c r="O184">
        <v>3827</v>
      </c>
      <c r="P184">
        <v>0</v>
      </c>
      <c r="Q184">
        <v>313983</v>
      </c>
      <c r="R184">
        <v>0</v>
      </c>
      <c r="S184">
        <v>0</v>
      </c>
      <c r="T184">
        <v>0</v>
      </c>
      <c r="V184" s="21">
        <v>34699</v>
      </c>
      <c r="W184" s="21"/>
      <c r="X184" s="11"/>
      <c r="Y184" s="12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195</v>
      </c>
      <c r="B185" t="s">
        <v>102</v>
      </c>
      <c r="C185" s="11">
        <v>8460</v>
      </c>
      <c r="D185" s="11">
        <v>2013</v>
      </c>
      <c r="E185">
        <v>10.199999999999999</v>
      </c>
      <c r="F185">
        <v>0</v>
      </c>
      <c r="G185">
        <v>245704</v>
      </c>
      <c r="H185">
        <v>82163</v>
      </c>
      <c r="I185">
        <v>0</v>
      </c>
      <c r="J185">
        <v>230329</v>
      </c>
      <c r="K185">
        <v>0</v>
      </c>
      <c r="L185">
        <v>0</v>
      </c>
      <c r="M185">
        <v>0</v>
      </c>
      <c r="N185">
        <v>2481</v>
      </c>
      <c r="O185">
        <v>0</v>
      </c>
      <c r="P185">
        <v>0</v>
      </c>
      <c r="Q185">
        <v>560677</v>
      </c>
      <c r="R185">
        <v>0</v>
      </c>
      <c r="S185">
        <v>0</v>
      </c>
      <c r="T185">
        <v>0</v>
      </c>
      <c r="V185" s="21">
        <v>30692</v>
      </c>
      <c r="W185" s="21"/>
      <c r="X185" s="11"/>
      <c r="Y185" s="12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197</v>
      </c>
      <c r="B186" t="s">
        <v>67</v>
      </c>
      <c r="C186" s="11">
        <v>8460</v>
      </c>
      <c r="D186" s="11">
        <v>2013</v>
      </c>
      <c r="E186">
        <v>14.35</v>
      </c>
      <c r="F186">
        <v>0</v>
      </c>
      <c r="G186">
        <v>505926</v>
      </c>
      <c r="H186">
        <v>37191</v>
      </c>
      <c r="I186">
        <v>0</v>
      </c>
      <c r="J186">
        <v>74793</v>
      </c>
      <c r="K186">
        <v>1098</v>
      </c>
      <c r="L186">
        <v>504992</v>
      </c>
      <c r="M186">
        <v>7157</v>
      </c>
      <c r="N186">
        <v>63854</v>
      </c>
      <c r="O186">
        <v>2237</v>
      </c>
      <c r="P186">
        <v>0</v>
      </c>
      <c r="Q186">
        <v>1197248</v>
      </c>
      <c r="R186">
        <v>0</v>
      </c>
      <c r="S186">
        <v>0</v>
      </c>
      <c r="T186">
        <v>0</v>
      </c>
      <c r="V186" s="21">
        <v>154589</v>
      </c>
      <c r="W186" s="21"/>
      <c r="X186" s="11"/>
      <c r="Y186" s="12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/>
      <c r="B187"/>
      <c r="C187" s="11"/>
      <c r="D187" s="11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V187" s="21"/>
      <c r="W187" s="21"/>
      <c r="X187" s="11"/>
      <c r="Y187" s="12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199</v>
      </c>
      <c r="B188" t="s">
        <v>101</v>
      </c>
      <c r="C188" s="11">
        <v>8460</v>
      </c>
      <c r="D188" s="11">
        <v>2013</v>
      </c>
      <c r="E188">
        <v>6.4</v>
      </c>
      <c r="F188">
        <v>0</v>
      </c>
      <c r="G188">
        <v>190377</v>
      </c>
      <c r="H188">
        <v>47218</v>
      </c>
      <c r="I188">
        <v>0</v>
      </c>
      <c r="J188">
        <v>44265</v>
      </c>
      <c r="K188">
        <v>0</v>
      </c>
      <c r="L188">
        <v>9456</v>
      </c>
      <c r="M188">
        <v>0</v>
      </c>
      <c r="N188">
        <v>18688</v>
      </c>
      <c r="O188">
        <v>2714</v>
      </c>
      <c r="P188">
        <v>0</v>
      </c>
      <c r="Q188">
        <v>312718</v>
      </c>
      <c r="R188">
        <v>0</v>
      </c>
      <c r="S188">
        <v>0</v>
      </c>
      <c r="T188">
        <v>0</v>
      </c>
      <c r="V188" s="21">
        <v>67629</v>
      </c>
      <c r="W188" s="21"/>
      <c r="X188" s="11"/>
      <c r="Y188" s="12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201</v>
      </c>
      <c r="B189" t="s">
        <v>158</v>
      </c>
      <c r="C189" s="11">
        <v>8460</v>
      </c>
      <c r="D189" s="11">
        <v>2013</v>
      </c>
      <c r="E189">
        <v>35.76</v>
      </c>
      <c r="F189">
        <v>0</v>
      </c>
      <c r="G189">
        <v>1372600</v>
      </c>
      <c r="H189">
        <v>529889</v>
      </c>
      <c r="I189">
        <v>0</v>
      </c>
      <c r="J189">
        <v>189902</v>
      </c>
      <c r="K189">
        <v>0</v>
      </c>
      <c r="L189">
        <v>57708</v>
      </c>
      <c r="M189">
        <v>689</v>
      </c>
      <c r="N189">
        <v>13486</v>
      </c>
      <c r="O189">
        <v>8251</v>
      </c>
      <c r="P189">
        <v>0</v>
      </c>
      <c r="Q189">
        <v>2172525</v>
      </c>
      <c r="R189">
        <v>0</v>
      </c>
      <c r="S189">
        <v>0</v>
      </c>
      <c r="T189">
        <v>0</v>
      </c>
      <c r="V189" s="21">
        <v>226761</v>
      </c>
      <c r="W189" s="21"/>
      <c r="X189" s="11"/>
      <c r="Y189" s="12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202</v>
      </c>
      <c r="B190" t="s">
        <v>159</v>
      </c>
      <c r="C190" s="11">
        <v>8460</v>
      </c>
      <c r="D190" s="11">
        <v>2013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167716</v>
      </c>
      <c r="M190">
        <v>0</v>
      </c>
      <c r="N190">
        <v>0</v>
      </c>
      <c r="O190">
        <v>0</v>
      </c>
      <c r="P190">
        <v>0</v>
      </c>
      <c r="Q190">
        <v>167716</v>
      </c>
      <c r="R190">
        <v>0</v>
      </c>
      <c r="S190">
        <v>0</v>
      </c>
      <c r="T190">
        <v>0</v>
      </c>
      <c r="V190" s="21">
        <v>8566</v>
      </c>
      <c r="W190" s="21"/>
      <c r="X190" s="11"/>
      <c r="Y190" s="12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204</v>
      </c>
      <c r="B191" t="s">
        <v>118</v>
      </c>
      <c r="C191" s="11">
        <v>8460</v>
      </c>
      <c r="D191" s="11">
        <v>2013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V191" s="21">
        <v>258883</v>
      </c>
      <c r="W191" s="21"/>
      <c r="X191" s="11"/>
      <c r="Y191" s="12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205</v>
      </c>
      <c r="B192" t="s">
        <v>160</v>
      </c>
      <c r="C192" s="11">
        <v>8460</v>
      </c>
      <c r="D192" s="11">
        <v>2013</v>
      </c>
      <c r="E192">
        <v>5.98</v>
      </c>
      <c r="F192">
        <v>0</v>
      </c>
      <c r="G192">
        <v>170351</v>
      </c>
      <c r="H192">
        <v>71255</v>
      </c>
      <c r="I192">
        <v>0</v>
      </c>
      <c r="J192">
        <v>39033</v>
      </c>
      <c r="K192">
        <v>8345</v>
      </c>
      <c r="L192">
        <v>1496</v>
      </c>
      <c r="M192">
        <v>0</v>
      </c>
      <c r="N192">
        <v>2006</v>
      </c>
      <c r="O192">
        <v>4564</v>
      </c>
      <c r="P192">
        <v>0</v>
      </c>
      <c r="Q192">
        <v>297050</v>
      </c>
      <c r="R192">
        <v>0</v>
      </c>
      <c r="S192">
        <v>0</v>
      </c>
      <c r="T192">
        <v>0</v>
      </c>
      <c r="V192" s="21">
        <v>108665</v>
      </c>
      <c r="W192" s="21"/>
      <c r="X192" s="11"/>
      <c r="Y192" s="12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206</v>
      </c>
      <c r="B193" t="s">
        <v>161</v>
      </c>
      <c r="C193" s="11">
        <v>8460</v>
      </c>
      <c r="D193" s="11">
        <v>2013</v>
      </c>
      <c r="E193">
        <v>11.75</v>
      </c>
      <c r="F193">
        <v>0</v>
      </c>
      <c r="G193">
        <v>375051</v>
      </c>
      <c r="H193">
        <v>104642</v>
      </c>
      <c r="I193">
        <v>0</v>
      </c>
      <c r="J193">
        <v>29358</v>
      </c>
      <c r="K193">
        <v>0</v>
      </c>
      <c r="L193">
        <v>16312</v>
      </c>
      <c r="M193">
        <v>0</v>
      </c>
      <c r="N193">
        <v>20151</v>
      </c>
      <c r="O193">
        <v>0</v>
      </c>
      <c r="P193">
        <v>0</v>
      </c>
      <c r="Q193">
        <v>545514</v>
      </c>
      <c r="R193">
        <v>0</v>
      </c>
      <c r="S193">
        <v>0</v>
      </c>
      <c r="T193">
        <v>0</v>
      </c>
      <c r="V193" s="21">
        <v>138981</v>
      </c>
      <c r="W193" s="21"/>
      <c r="X193" s="11"/>
      <c r="Y193" s="12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207</v>
      </c>
      <c r="B194" t="s">
        <v>103</v>
      </c>
      <c r="C194" s="11">
        <v>8460</v>
      </c>
      <c r="D194" s="11">
        <v>2013</v>
      </c>
      <c r="E194">
        <v>31.73</v>
      </c>
      <c r="F194">
        <v>0</v>
      </c>
      <c r="G194">
        <v>1078352</v>
      </c>
      <c r="H194">
        <v>243575</v>
      </c>
      <c r="I194">
        <v>0</v>
      </c>
      <c r="J194">
        <v>200215</v>
      </c>
      <c r="K194">
        <v>1230</v>
      </c>
      <c r="L194">
        <v>179293</v>
      </c>
      <c r="M194">
        <v>0</v>
      </c>
      <c r="N194">
        <v>97025</v>
      </c>
      <c r="O194">
        <v>48</v>
      </c>
      <c r="P194">
        <v>0</v>
      </c>
      <c r="Q194">
        <v>1799738</v>
      </c>
      <c r="R194">
        <v>0</v>
      </c>
      <c r="S194">
        <v>0</v>
      </c>
      <c r="T194">
        <v>0</v>
      </c>
      <c r="V194" s="21">
        <v>577416</v>
      </c>
      <c r="W194" s="21"/>
      <c r="X194" s="11"/>
      <c r="Y194" s="12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>
        <v>208</v>
      </c>
      <c r="B195" t="s">
        <v>106</v>
      </c>
      <c r="C195" s="11">
        <v>8460</v>
      </c>
      <c r="D195" s="11">
        <v>2013</v>
      </c>
      <c r="E195">
        <v>48.18</v>
      </c>
      <c r="F195">
        <v>0</v>
      </c>
      <c r="G195">
        <v>1562031</v>
      </c>
      <c r="H195">
        <v>469175</v>
      </c>
      <c r="I195">
        <v>0</v>
      </c>
      <c r="J195">
        <v>212246</v>
      </c>
      <c r="K195">
        <v>0</v>
      </c>
      <c r="L195">
        <v>57798</v>
      </c>
      <c r="M195">
        <v>0</v>
      </c>
      <c r="N195">
        <v>65080</v>
      </c>
      <c r="O195">
        <v>3588</v>
      </c>
      <c r="P195">
        <v>0</v>
      </c>
      <c r="Q195">
        <v>2369918</v>
      </c>
      <c r="R195">
        <v>0</v>
      </c>
      <c r="S195">
        <v>0</v>
      </c>
      <c r="T195">
        <v>0</v>
      </c>
      <c r="V195" s="21">
        <v>563307</v>
      </c>
      <c r="W195" s="21"/>
      <c r="X195" s="11"/>
      <c r="Y195" s="12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>
        <v>209</v>
      </c>
      <c r="B196" t="s">
        <v>162</v>
      </c>
      <c r="C196" s="11">
        <v>8460</v>
      </c>
      <c r="D196" s="11">
        <v>2013</v>
      </c>
      <c r="E196">
        <v>23.8</v>
      </c>
      <c r="F196">
        <v>0</v>
      </c>
      <c r="G196">
        <v>794836</v>
      </c>
      <c r="H196">
        <v>312452</v>
      </c>
      <c r="I196">
        <v>0</v>
      </c>
      <c r="J196">
        <v>121440</v>
      </c>
      <c r="K196">
        <v>0</v>
      </c>
      <c r="L196">
        <v>17291</v>
      </c>
      <c r="M196">
        <v>1293</v>
      </c>
      <c r="N196">
        <v>75342</v>
      </c>
      <c r="O196">
        <v>7831</v>
      </c>
      <c r="P196">
        <v>0</v>
      </c>
      <c r="Q196">
        <v>1330485</v>
      </c>
      <c r="R196">
        <v>0</v>
      </c>
      <c r="S196">
        <v>0</v>
      </c>
      <c r="T196">
        <v>0</v>
      </c>
      <c r="V196" s="21">
        <v>239691</v>
      </c>
      <c r="W196" s="21"/>
      <c r="X196" s="11"/>
      <c r="Y196" s="12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210</v>
      </c>
      <c r="B197" t="s">
        <v>163</v>
      </c>
      <c r="C197" s="11">
        <v>8460</v>
      </c>
      <c r="D197" s="11">
        <v>2013</v>
      </c>
      <c r="E197">
        <v>26.14</v>
      </c>
      <c r="F197">
        <v>0</v>
      </c>
      <c r="G197">
        <v>989448</v>
      </c>
      <c r="H197">
        <v>352249</v>
      </c>
      <c r="I197">
        <v>0</v>
      </c>
      <c r="J197">
        <v>130166</v>
      </c>
      <c r="K197">
        <v>229579</v>
      </c>
      <c r="L197">
        <v>215757</v>
      </c>
      <c r="M197">
        <v>0</v>
      </c>
      <c r="N197">
        <v>0</v>
      </c>
      <c r="O197">
        <v>6942</v>
      </c>
      <c r="P197">
        <v>59460</v>
      </c>
      <c r="Q197">
        <v>1864681</v>
      </c>
      <c r="R197">
        <v>0</v>
      </c>
      <c r="S197">
        <v>0</v>
      </c>
      <c r="T197">
        <v>0</v>
      </c>
      <c r="V197" s="21">
        <v>383056</v>
      </c>
      <c r="W197" s="21"/>
      <c r="X197" s="11"/>
      <c r="Y197" s="12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211</v>
      </c>
      <c r="B198" t="s">
        <v>164</v>
      </c>
      <c r="C198" s="11">
        <v>8460</v>
      </c>
      <c r="D198" s="11">
        <v>2013</v>
      </c>
      <c r="E198">
        <v>2.0099999999999998</v>
      </c>
      <c r="F198">
        <v>0</v>
      </c>
      <c r="G198">
        <v>56505</v>
      </c>
      <c r="H198">
        <v>29309</v>
      </c>
      <c r="I198">
        <v>0</v>
      </c>
      <c r="J198">
        <v>10791</v>
      </c>
      <c r="K198">
        <v>1486</v>
      </c>
      <c r="L198">
        <v>3131</v>
      </c>
      <c r="M198">
        <v>0</v>
      </c>
      <c r="N198">
        <v>9521</v>
      </c>
      <c r="O198">
        <v>55</v>
      </c>
      <c r="P198">
        <v>0</v>
      </c>
      <c r="Q198">
        <v>110798</v>
      </c>
      <c r="R198">
        <v>0</v>
      </c>
      <c r="S198">
        <v>0</v>
      </c>
      <c r="T198">
        <v>0</v>
      </c>
      <c r="V198" s="21">
        <v>32052</v>
      </c>
      <c r="W198" s="21"/>
      <c r="X198" s="11"/>
      <c r="Y198" s="12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904</v>
      </c>
      <c r="B199" t="s">
        <v>66</v>
      </c>
      <c r="C199" s="11">
        <v>8460</v>
      </c>
      <c r="D199" s="11">
        <v>2013</v>
      </c>
      <c r="E199">
        <v>4.5</v>
      </c>
      <c r="F199">
        <v>0</v>
      </c>
      <c r="G199">
        <v>0</v>
      </c>
      <c r="H199">
        <v>0</v>
      </c>
      <c r="I199">
        <v>0</v>
      </c>
      <c r="J199">
        <v>34369</v>
      </c>
      <c r="K199">
        <v>0</v>
      </c>
      <c r="L199">
        <v>134961</v>
      </c>
      <c r="M199">
        <v>0</v>
      </c>
      <c r="N199">
        <v>2989</v>
      </c>
      <c r="O199">
        <v>0</v>
      </c>
      <c r="P199">
        <v>0</v>
      </c>
      <c r="Q199">
        <v>172319</v>
      </c>
      <c r="R199">
        <v>0</v>
      </c>
      <c r="S199">
        <v>0</v>
      </c>
      <c r="T199">
        <v>0</v>
      </c>
      <c r="V199" s="21">
        <v>45781</v>
      </c>
      <c r="W199" s="21"/>
      <c r="X199" s="11"/>
      <c r="Y199" s="12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915</v>
      </c>
      <c r="B200" t="s">
        <v>111</v>
      </c>
      <c r="C200" s="11">
        <v>8460</v>
      </c>
      <c r="D200" s="11">
        <v>2013</v>
      </c>
      <c r="E200">
        <v>2.25</v>
      </c>
      <c r="F200">
        <v>0</v>
      </c>
      <c r="G200">
        <v>76735</v>
      </c>
      <c r="H200">
        <v>20514</v>
      </c>
      <c r="I200">
        <v>218</v>
      </c>
      <c r="J200">
        <v>2202</v>
      </c>
      <c r="K200">
        <v>71</v>
      </c>
      <c r="L200">
        <v>12260</v>
      </c>
      <c r="M200">
        <v>0</v>
      </c>
      <c r="N200">
        <v>0</v>
      </c>
      <c r="O200">
        <v>285674</v>
      </c>
      <c r="P200">
        <v>0</v>
      </c>
      <c r="Q200">
        <v>397674</v>
      </c>
      <c r="R200">
        <v>0</v>
      </c>
      <c r="S200">
        <v>0</v>
      </c>
      <c r="T200">
        <v>0</v>
      </c>
      <c r="V200" s="21">
        <v>48770</v>
      </c>
      <c r="W200" s="21"/>
      <c r="X200" s="11"/>
      <c r="Y200" s="12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919</v>
      </c>
      <c r="B201" t="s">
        <v>122</v>
      </c>
      <c r="C201" s="11">
        <v>8460</v>
      </c>
      <c r="D201" s="11">
        <v>2013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28090</v>
      </c>
      <c r="K201">
        <v>0</v>
      </c>
      <c r="L201">
        <v>66876</v>
      </c>
      <c r="M201">
        <v>0</v>
      </c>
      <c r="N201">
        <v>0</v>
      </c>
      <c r="O201">
        <v>119105</v>
      </c>
      <c r="P201">
        <v>0</v>
      </c>
      <c r="Q201">
        <v>214071</v>
      </c>
      <c r="R201">
        <v>0</v>
      </c>
      <c r="S201">
        <v>0</v>
      </c>
      <c r="T201">
        <v>0</v>
      </c>
      <c r="V201" s="21">
        <v>43400</v>
      </c>
      <c r="W201" s="21"/>
      <c r="X201" s="11"/>
      <c r="Y201" s="12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921</v>
      </c>
      <c r="B202" t="s">
        <v>165</v>
      </c>
      <c r="C202" s="11">
        <v>8460</v>
      </c>
      <c r="D202" s="11">
        <v>2013</v>
      </c>
      <c r="E202">
        <v>8.2100000000000009</v>
      </c>
      <c r="F202">
        <v>0</v>
      </c>
      <c r="G202">
        <v>27908</v>
      </c>
      <c r="H202">
        <v>6151</v>
      </c>
      <c r="I202">
        <v>0</v>
      </c>
      <c r="J202">
        <v>1372</v>
      </c>
      <c r="K202">
        <v>338</v>
      </c>
      <c r="L202">
        <v>1500</v>
      </c>
      <c r="M202">
        <v>31</v>
      </c>
      <c r="N202">
        <v>416</v>
      </c>
      <c r="O202">
        <v>0</v>
      </c>
      <c r="P202">
        <v>0</v>
      </c>
      <c r="Q202">
        <v>37716</v>
      </c>
      <c r="R202">
        <v>0</v>
      </c>
      <c r="S202">
        <v>0</v>
      </c>
      <c r="T202">
        <v>0</v>
      </c>
      <c r="V202" s="21">
        <v>86109</v>
      </c>
      <c r="W202" s="21"/>
      <c r="X202" s="11"/>
      <c r="Y202" s="12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x14ac:dyDescent="0.25">
      <c r="A203"/>
      <c r="B203"/>
      <c r="C203" s="11"/>
      <c r="D203" s="11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V203" s="21"/>
      <c r="W203" s="21"/>
      <c r="X203" s="11"/>
      <c r="Y203" s="12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x14ac:dyDescent="0.25">
      <c r="A204"/>
      <c r="B204"/>
      <c r="C204" s="11"/>
      <c r="D204" s="11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V204" s="21"/>
      <c r="W204" s="21"/>
      <c r="X204" s="11"/>
      <c r="Y204" s="12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x14ac:dyDescent="0.25">
      <c r="A205" s="19"/>
      <c r="B205" s="19"/>
      <c r="C205" s="19"/>
      <c r="D205" s="19"/>
      <c r="E205" s="20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V205" s="11"/>
      <c r="W205" s="11"/>
      <c r="X205" s="12"/>
      <c r="Y205" s="14"/>
    </row>
    <row r="206" spans="1:38" x14ac:dyDescent="0.25">
      <c r="A206" s="19"/>
      <c r="B206" s="19"/>
      <c r="C206" s="19"/>
      <c r="D206" s="19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V206" s="11"/>
      <c r="W206" s="11"/>
      <c r="X206" s="12"/>
      <c r="Y206" s="14"/>
    </row>
    <row r="207" spans="1:38" x14ac:dyDescent="0.25">
      <c r="A207" s="19"/>
      <c r="B207" s="19"/>
      <c r="C207" s="19"/>
      <c r="D207" s="19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V207" s="11"/>
      <c r="W207" s="11"/>
      <c r="X207" s="12"/>
      <c r="Y207" s="14"/>
    </row>
    <row r="208" spans="1:38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V208" s="11"/>
      <c r="W208" s="11"/>
      <c r="X208" s="12"/>
      <c r="Y208" s="14"/>
    </row>
    <row r="209" spans="1:25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V209" s="11"/>
      <c r="W209" s="11"/>
      <c r="X209" s="12"/>
      <c r="Y209" s="14"/>
    </row>
    <row r="210" spans="1:25" x14ac:dyDescent="0.25">
      <c r="A210" s="19"/>
      <c r="B210" s="19"/>
      <c r="C210" s="19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V210" s="11"/>
      <c r="W210" s="11"/>
      <c r="X210" s="12"/>
      <c r="Y210" s="14"/>
    </row>
    <row r="211" spans="1:25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V211" s="11"/>
      <c r="W211" s="11"/>
      <c r="X211" s="12"/>
      <c r="Y211" s="14"/>
    </row>
    <row r="212" spans="1:25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V212" s="11"/>
      <c r="W212" s="11"/>
      <c r="X212" s="12"/>
      <c r="Y212" s="14"/>
    </row>
    <row r="213" spans="1:25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V213" s="11"/>
      <c r="W213" s="11"/>
      <c r="X213" s="12"/>
      <c r="Y213" s="14"/>
    </row>
    <row r="214" spans="1:25" x14ac:dyDescent="0.25">
      <c r="V214" s="11"/>
      <c r="W214" s="11"/>
      <c r="X214" s="12"/>
      <c r="Y214" s="14"/>
    </row>
    <row r="215" spans="1:25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V215" s="11"/>
      <c r="W215" s="11"/>
      <c r="X215" s="12"/>
      <c r="Y215" s="14"/>
    </row>
    <row r="216" spans="1:25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V216" s="11"/>
      <c r="W216" s="11"/>
      <c r="X216" s="12"/>
      <c r="Y216" s="14"/>
    </row>
    <row r="217" spans="1:25" x14ac:dyDescent="0.25">
      <c r="V217" s="11"/>
      <c r="W217" s="11"/>
      <c r="X217" s="12"/>
      <c r="Y217" s="14"/>
    </row>
    <row r="218" spans="1:25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V218" s="11"/>
      <c r="W218" s="11"/>
      <c r="X218" s="12"/>
      <c r="Y218" s="14"/>
    </row>
    <row r="219" spans="1:25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V219" s="11"/>
      <c r="W219" s="11"/>
      <c r="X219" s="12"/>
      <c r="Y219" s="14"/>
    </row>
    <row r="220" spans="1:25" x14ac:dyDescent="0.25">
      <c r="A220" s="19"/>
      <c r="B220" s="19"/>
      <c r="C220" s="19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V220" s="11"/>
      <c r="W220" s="11"/>
      <c r="X220" s="12"/>
      <c r="Y220" s="14"/>
    </row>
    <row r="221" spans="1:25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V221" s="11"/>
      <c r="W221" s="11"/>
      <c r="X221" s="12"/>
      <c r="Y221" s="14"/>
    </row>
    <row r="222" spans="1:25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V222" s="11"/>
      <c r="W222" s="11"/>
      <c r="X222" s="12"/>
    </row>
    <row r="223" spans="1:25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V223" s="11"/>
      <c r="W223" s="11"/>
      <c r="X223" s="12"/>
      <c r="Y223" s="14"/>
    </row>
    <row r="224" spans="1:25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V224" s="11"/>
      <c r="W224" s="11"/>
      <c r="X224" s="12"/>
      <c r="Y224" s="14"/>
    </row>
    <row r="225" spans="1:25" x14ac:dyDescent="0.25">
      <c r="V225" s="11"/>
      <c r="W225" s="11"/>
      <c r="X225" s="12"/>
      <c r="Y225" s="14"/>
    </row>
    <row r="226" spans="1:25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V226" s="11"/>
      <c r="W226" s="11"/>
      <c r="X226" s="12"/>
      <c r="Y226" s="14"/>
    </row>
    <row r="227" spans="1:25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V227" s="11"/>
      <c r="W227" s="11"/>
      <c r="X227" s="12"/>
      <c r="Y227" s="14"/>
    </row>
    <row r="228" spans="1:25" x14ac:dyDescent="0.25">
      <c r="A228" s="19"/>
      <c r="B228" s="19"/>
      <c r="C228" s="19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V228" s="11"/>
      <c r="W228" s="11"/>
      <c r="X228" s="12"/>
      <c r="Y228" s="14"/>
    </row>
    <row r="229" spans="1:25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V229" s="11"/>
      <c r="W229" s="11"/>
      <c r="X229" s="12"/>
      <c r="Y229" s="14"/>
    </row>
    <row r="230" spans="1:25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V230" s="11"/>
      <c r="W230" s="11"/>
      <c r="X230" s="12"/>
      <c r="Y230" s="14"/>
    </row>
    <row r="231" spans="1:25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V231" s="11"/>
      <c r="W231" s="11"/>
      <c r="X231" s="12"/>
      <c r="Y231" s="14"/>
    </row>
    <row r="232" spans="1:25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V232" s="11"/>
      <c r="W232" s="11"/>
      <c r="X232" s="12"/>
      <c r="Y232" s="14"/>
    </row>
    <row r="233" spans="1:25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V233" s="11"/>
      <c r="W233" s="11"/>
      <c r="X233" s="12"/>
      <c r="Y233" s="14"/>
    </row>
    <row r="234" spans="1:25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V234" s="11"/>
      <c r="W234" s="11"/>
      <c r="X234" s="12"/>
      <c r="Y234" s="14"/>
    </row>
    <row r="235" spans="1:25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V235" s="11"/>
      <c r="W235" s="11"/>
      <c r="X235" s="12"/>
      <c r="Y235" s="14"/>
    </row>
    <row r="236" spans="1:25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V236" s="11"/>
      <c r="W236" s="11"/>
      <c r="X236" s="12"/>
      <c r="Y236" s="14"/>
    </row>
    <row r="237" spans="1:25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V237" s="11"/>
      <c r="W237" s="11"/>
      <c r="X237" s="12"/>
      <c r="Y237" s="14"/>
    </row>
    <row r="238" spans="1:25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V238" s="11"/>
      <c r="W238" s="11"/>
      <c r="X238" s="12"/>
      <c r="Y238" s="14"/>
    </row>
    <row r="239" spans="1:25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V239" s="11"/>
      <c r="W239" s="11"/>
      <c r="X239" s="12"/>
      <c r="Y239" s="14"/>
    </row>
    <row r="240" spans="1:25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V240" s="11"/>
      <c r="W240" s="11"/>
      <c r="X240" s="12"/>
      <c r="Y240" s="14"/>
    </row>
    <row r="241" spans="1:25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V241" s="11"/>
      <c r="W241" s="11"/>
      <c r="X241" s="12"/>
      <c r="Y241" s="14"/>
    </row>
    <row r="242" spans="1:25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V242" s="11"/>
      <c r="W242" s="11"/>
      <c r="X242" s="12"/>
      <c r="Y242" s="14"/>
    </row>
    <row r="243" spans="1:25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V243" s="11"/>
      <c r="W243" s="11"/>
      <c r="X243" s="12"/>
      <c r="Y243" s="14"/>
    </row>
    <row r="244" spans="1:25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V244" s="11"/>
      <c r="W244" s="11"/>
      <c r="X244" s="12"/>
      <c r="Y244" s="14"/>
    </row>
    <row r="245" spans="1:25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V245" s="11"/>
      <c r="W245" s="11"/>
      <c r="X245" s="12"/>
      <c r="Y245" s="14"/>
    </row>
    <row r="246" spans="1:25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V246" s="11"/>
      <c r="W246" s="11"/>
      <c r="X246" s="12"/>
      <c r="Y246" s="14"/>
    </row>
    <row r="247" spans="1:25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V247" s="11"/>
      <c r="W247" s="11"/>
      <c r="X247" s="12"/>
      <c r="Y247" s="14"/>
    </row>
    <row r="248" spans="1:25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V248" s="11"/>
      <c r="W248" s="11"/>
      <c r="X248" s="12"/>
      <c r="Y248" s="14"/>
    </row>
    <row r="249" spans="1:25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V249" s="11"/>
      <c r="W249" s="11"/>
      <c r="X249" s="12"/>
      <c r="Y249" s="14"/>
    </row>
    <row r="250" spans="1:25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V250" s="11"/>
      <c r="W250" s="11"/>
      <c r="X250" s="12"/>
      <c r="Y250" s="14"/>
    </row>
    <row r="251" spans="1:25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V251" s="11"/>
      <c r="W251" s="11"/>
      <c r="X251" s="12"/>
      <c r="Y251" s="14"/>
    </row>
    <row r="252" spans="1:25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V252" s="11"/>
      <c r="W252" s="11"/>
      <c r="X252" s="12"/>
      <c r="Y252" s="14"/>
    </row>
    <row r="253" spans="1:25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V253" s="11"/>
      <c r="W253" s="11"/>
      <c r="X253" s="12"/>
      <c r="Y253" s="14"/>
    </row>
    <row r="254" spans="1:25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V254" s="11"/>
      <c r="W254" s="11"/>
      <c r="X254" s="12"/>
      <c r="Y254" s="14"/>
    </row>
    <row r="255" spans="1:25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V255" s="11"/>
      <c r="W255" s="11"/>
      <c r="X255" s="12"/>
      <c r="Y255" s="14"/>
    </row>
    <row r="256" spans="1:25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V256" s="11"/>
      <c r="W256" s="11"/>
      <c r="X256" s="12"/>
      <c r="Y256" s="14"/>
    </row>
    <row r="257" spans="1:25" x14ac:dyDescent="0.25">
      <c r="V257" s="11"/>
      <c r="W257" s="11"/>
      <c r="X257" s="12"/>
      <c r="Y257" s="14"/>
    </row>
    <row r="258" spans="1:25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V258" s="11"/>
      <c r="W258" s="11"/>
      <c r="X258" s="12"/>
      <c r="Y258" s="14"/>
    </row>
    <row r="259" spans="1:25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V259" s="11"/>
      <c r="W259" s="11"/>
      <c r="X259" s="12"/>
      <c r="Y259" s="14"/>
    </row>
    <row r="260" spans="1:25" x14ac:dyDescent="0.25">
      <c r="A260" s="19"/>
      <c r="B260" s="19"/>
      <c r="C260" s="19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V260" s="11"/>
      <c r="W260" s="11"/>
      <c r="X260" s="12"/>
      <c r="Y260" s="14"/>
    </row>
    <row r="261" spans="1:25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V261" s="11"/>
      <c r="W261" s="11"/>
      <c r="X261" s="12"/>
      <c r="Y261" s="14"/>
    </row>
    <row r="262" spans="1:25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V262" s="11"/>
      <c r="W262" s="16"/>
      <c r="X262" s="16"/>
      <c r="Y262" s="14"/>
    </row>
    <row r="263" spans="1:25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V263" s="11"/>
      <c r="W263" s="11"/>
      <c r="X263" s="12"/>
      <c r="Y263" s="14"/>
    </row>
    <row r="264" spans="1:25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V264" s="11"/>
      <c r="W264" s="11"/>
      <c r="X264" s="12"/>
      <c r="Y264" s="14"/>
    </row>
    <row r="265" spans="1:25" x14ac:dyDescent="0.25">
      <c r="V265" s="11"/>
      <c r="W265" s="11"/>
      <c r="X265" s="12"/>
      <c r="Y265" s="14"/>
    </row>
    <row r="266" spans="1:25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V266" s="11"/>
      <c r="W266" s="11"/>
      <c r="X266" s="12"/>
      <c r="Y266" s="14"/>
    </row>
    <row r="267" spans="1:25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V267" s="11"/>
      <c r="W267" s="11"/>
      <c r="X267" s="12"/>
      <c r="Y267" s="14"/>
    </row>
    <row r="268" spans="1:25" x14ac:dyDescent="0.25">
      <c r="A268" s="19"/>
      <c r="B268" s="19"/>
      <c r="C268" s="19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V268" s="11"/>
      <c r="W268" s="11"/>
      <c r="X268" s="12"/>
      <c r="Y268" s="14"/>
    </row>
    <row r="269" spans="1:25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V269" s="11"/>
      <c r="W269" s="11"/>
      <c r="X269" s="12"/>
      <c r="Y269" s="14"/>
    </row>
    <row r="270" spans="1:25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V270" s="16"/>
      <c r="W270" s="11"/>
      <c r="X270" s="12"/>
      <c r="Y270" s="14"/>
    </row>
    <row r="271" spans="1:25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V271" s="11"/>
      <c r="W271" s="11"/>
      <c r="X271" s="12"/>
      <c r="Y271" s="14"/>
    </row>
    <row r="272" spans="1:25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V272" s="11"/>
      <c r="W272" s="11"/>
      <c r="X272" s="12"/>
      <c r="Y272" s="14"/>
    </row>
    <row r="273" spans="1:25" x14ac:dyDescent="0.25">
      <c r="V273" s="11"/>
      <c r="W273" s="11"/>
      <c r="X273" s="12"/>
      <c r="Y273" s="14"/>
    </row>
    <row r="274" spans="1:25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V274" s="11"/>
      <c r="W274" s="11"/>
      <c r="X274" s="12"/>
      <c r="Y274" s="14"/>
    </row>
    <row r="275" spans="1:25" x14ac:dyDescent="0.25">
      <c r="A275" s="19"/>
      <c r="B275" s="19"/>
      <c r="C275" s="19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V275" s="11"/>
      <c r="W275" s="11"/>
      <c r="X275" s="12"/>
      <c r="Y275" s="14"/>
    </row>
    <row r="276" spans="1:25" x14ac:dyDescent="0.25">
      <c r="A276" s="19"/>
      <c r="B276" s="19"/>
      <c r="C276" s="19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V276" s="11"/>
      <c r="W276" s="11"/>
      <c r="X276" s="12"/>
      <c r="Y276" s="14"/>
    </row>
    <row r="277" spans="1:25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V277" s="11"/>
      <c r="W277" s="11"/>
      <c r="X277" s="12"/>
      <c r="Y277" s="14"/>
    </row>
    <row r="278" spans="1:25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V278" s="11"/>
      <c r="Y278" s="15"/>
    </row>
    <row r="279" spans="1:25" x14ac:dyDescent="0.25">
      <c r="V279" s="11"/>
      <c r="W279" s="11"/>
      <c r="X279" s="12"/>
      <c r="Y279" s="17"/>
    </row>
    <row r="280" spans="1:25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V280" s="11"/>
      <c r="W280" s="11"/>
      <c r="X280" s="12"/>
      <c r="Y280" s="14"/>
    </row>
    <row r="281" spans="1:25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V281" s="11"/>
      <c r="W281" s="11"/>
      <c r="X281" s="12"/>
      <c r="Y281" s="14"/>
    </row>
    <row r="282" spans="1:25" x14ac:dyDescent="0.25">
      <c r="A282" s="19"/>
      <c r="B282" s="19"/>
      <c r="C282" s="19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V282" s="11"/>
      <c r="W282" s="11"/>
      <c r="X282" s="12"/>
      <c r="Y282" s="14"/>
    </row>
    <row r="283" spans="1:25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V283" s="11"/>
      <c r="W283" s="11"/>
      <c r="X283" s="12"/>
      <c r="Y283" s="14"/>
    </row>
    <row r="284" spans="1:25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V284" s="11"/>
    </row>
    <row r="285" spans="1:25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V285" s="11"/>
    </row>
    <row r="286" spans="1:25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V286" s="11"/>
    </row>
    <row r="287" spans="1:25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V287" s="11"/>
    </row>
    <row r="288" spans="1:25" x14ac:dyDescent="0.25">
      <c r="A288" s="19"/>
      <c r="B288" s="19"/>
      <c r="C288" s="19"/>
      <c r="D288" s="19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V288" s="11"/>
    </row>
    <row r="289" spans="1:22" x14ac:dyDescent="0.25">
      <c r="V289" s="11"/>
    </row>
    <row r="290" spans="1:22" x14ac:dyDescent="0.25">
      <c r="A290" s="19"/>
      <c r="B290" s="19"/>
      <c r="C290" s="19"/>
      <c r="D290" s="19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V290" s="11"/>
    </row>
    <row r="291" spans="1:22" x14ac:dyDescent="0.25">
      <c r="A291" s="19"/>
      <c r="B291" s="19"/>
      <c r="C291" s="19"/>
      <c r="D291" s="19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V291" s="11"/>
    </row>
    <row r="292" spans="1:22" x14ac:dyDescent="0.25">
      <c r="A292" s="19"/>
      <c r="B292" s="19"/>
      <c r="C292" s="19"/>
      <c r="D292" s="19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2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8.44140625" customWidth="1"/>
    <col min="6" max="6" width="8.88671875" bestFit="1" customWidth="1"/>
    <col min="7" max="7" width="9.8867187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7304398</v>
      </c>
      <c r="E10" s="6">
        <f>ROUND(+Housekeeping!V5,0)</f>
        <v>3508367</v>
      </c>
      <c r="F10" s="7">
        <f>IF(D10=0,"",IF(E10=0,"",ROUND(D10/E10,2)))</f>
        <v>2.08</v>
      </c>
      <c r="G10" s="6">
        <f>ROUND(+Housekeeping!G105,0)</f>
        <v>6959497</v>
      </c>
      <c r="H10" s="6">
        <f>ROUND(+Housekeeping!V105,0)</f>
        <v>3463143</v>
      </c>
      <c r="I10" s="7">
        <f>IF(G10=0,"",IF(H10=0,"",ROUND(G10/H10,2)))</f>
        <v>2.0099999999999998</v>
      </c>
      <c r="J10" s="7"/>
      <c r="K10" s="8">
        <f>IF(D10=0,"",IF(E10=0,"",IF(G10=0,"",IF(H10=0,"",ROUND(I10/F10-1,4)))))</f>
        <v>-3.3700000000000001E-2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2579286</v>
      </c>
      <c r="E11" s="6">
        <f>ROUND(+Housekeeping!V6,0)</f>
        <v>568261</v>
      </c>
      <c r="F11" s="7">
        <f t="shared" ref="F11:F74" si="0">IF(D11=0,"",IF(E11=0,"",ROUND(D11/E11,2)))</f>
        <v>4.54</v>
      </c>
      <c r="G11" s="6">
        <f>ROUND(+Housekeeping!G106,0)</f>
        <v>2030489</v>
      </c>
      <c r="H11" s="6">
        <f>ROUND(+Housekeeping!V106,0)</f>
        <v>568261</v>
      </c>
      <c r="I11" s="7">
        <f t="shared" ref="I11:I74" si="1">IF(G11=0,"",IF(H11=0,"",ROUND(G11/H11,2)))</f>
        <v>3.57</v>
      </c>
      <c r="J11" s="7"/>
      <c r="K11" s="8">
        <f t="shared" ref="K11:K74" si="2">IF(D11=0,"",IF(E11=0,"",IF(G11=0,"",IF(H11=0,"",ROUND(I11/F11-1,4)))))</f>
        <v>-0.2137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233441</v>
      </c>
      <c r="E12" s="6">
        <f>ROUND(+Housekeeping!V7,0)</f>
        <v>47000</v>
      </c>
      <c r="F12" s="7">
        <f t="shared" si="0"/>
        <v>4.97</v>
      </c>
      <c r="G12" s="6">
        <f>ROUND(+Housekeeping!G107,0)</f>
        <v>251781</v>
      </c>
      <c r="H12" s="6">
        <f>ROUND(+Housekeeping!V107,0)</f>
        <v>47000</v>
      </c>
      <c r="I12" s="7">
        <f t="shared" si="1"/>
        <v>5.36</v>
      </c>
      <c r="J12" s="7"/>
      <c r="K12" s="8">
        <f t="shared" si="2"/>
        <v>7.85E-2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0</v>
      </c>
      <c r="E13" s="6">
        <f>ROUND(+Housekeeping!V8,0)</f>
        <v>1459139</v>
      </c>
      <c r="F13" s="7" t="str">
        <f t="shared" si="0"/>
        <v/>
      </c>
      <c r="G13" s="6">
        <f>ROUND(+Housekeeping!G108,0)</f>
        <v>104484</v>
      </c>
      <c r="H13" s="6">
        <f>ROUND(+Housekeeping!V108,0)</f>
        <v>1500959</v>
      </c>
      <c r="I13" s="7">
        <f t="shared" si="1"/>
        <v>7.0000000000000007E-2</v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3322749</v>
      </c>
      <c r="E14" s="6">
        <f>ROUND(+Housekeeping!V9,0)</f>
        <v>1458939</v>
      </c>
      <c r="F14" s="7">
        <f t="shared" si="0"/>
        <v>2.2799999999999998</v>
      </c>
      <c r="G14" s="6">
        <f>ROUND(+Housekeeping!G109,0)</f>
        <v>3735558</v>
      </c>
      <c r="H14" s="6">
        <f>ROUND(+Housekeeping!V109,0)</f>
        <v>1441735</v>
      </c>
      <c r="I14" s="7">
        <f t="shared" si="1"/>
        <v>2.59</v>
      </c>
      <c r="J14" s="7"/>
      <c r="K14" s="8">
        <f t="shared" si="2"/>
        <v>0.13600000000000001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6">
        <f>ROUND(+Housekeeping!V10,0)</f>
        <v>153385</v>
      </c>
      <c r="F15" s="7" t="str">
        <f t="shared" si="0"/>
        <v/>
      </c>
      <c r="G15" s="6">
        <f>ROUND(+Housekeeping!G110,0)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318768</v>
      </c>
      <c r="E16" s="6">
        <f>ROUND(+Housekeeping!V11,0)</f>
        <v>77994</v>
      </c>
      <c r="F16" s="7">
        <f t="shared" si="0"/>
        <v>4.09</v>
      </c>
      <c r="G16" s="6">
        <f>ROUND(+Housekeeping!G111,0)</f>
        <v>311372</v>
      </c>
      <c r="H16" s="6">
        <f>ROUND(+Housekeeping!V111,0)</f>
        <v>77994</v>
      </c>
      <c r="I16" s="7">
        <f t="shared" si="1"/>
        <v>3.99</v>
      </c>
      <c r="J16" s="7"/>
      <c r="K16" s="8">
        <f t="shared" si="2"/>
        <v>-2.4400000000000002E-2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673009</v>
      </c>
      <c r="E17" s="6">
        <f>ROUND(+Housekeeping!V12,0)</f>
        <v>159228</v>
      </c>
      <c r="F17" s="7">
        <f t="shared" si="0"/>
        <v>4.2300000000000004</v>
      </c>
      <c r="G17" s="6">
        <f>ROUND(+Housekeeping!G112,0)</f>
        <v>570670</v>
      </c>
      <c r="H17" s="6">
        <f>ROUND(+Housekeeping!V112,0)</f>
        <v>159228</v>
      </c>
      <c r="I17" s="7">
        <f t="shared" si="1"/>
        <v>3.58</v>
      </c>
      <c r="J17" s="7"/>
      <c r="K17" s="8">
        <f t="shared" si="2"/>
        <v>-0.1537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74540</v>
      </c>
      <c r="E18" s="6">
        <f>ROUND(+Housekeeping!V13,0)</f>
        <v>62504</v>
      </c>
      <c r="F18" s="7">
        <f t="shared" si="0"/>
        <v>1.19</v>
      </c>
      <c r="G18" s="6">
        <f>ROUND(+Housekeeping!G113,0)</f>
        <v>76331</v>
      </c>
      <c r="H18" s="6">
        <f>ROUND(+Housekeeping!V113,0)</f>
        <v>62504</v>
      </c>
      <c r="I18" s="7">
        <f t="shared" si="1"/>
        <v>1.22</v>
      </c>
      <c r="J18" s="7"/>
      <c r="K18" s="8">
        <f t="shared" si="2"/>
        <v>2.52E-2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2112699</v>
      </c>
      <c r="E19" s="6">
        <f>ROUND(+Housekeeping!V14,0)</f>
        <v>813528</v>
      </c>
      <c r="F19" s="7">
        <f t="shared" si="0"/>
        <v>2.6</v>
      </c>
      <c r="G19" s="6">
        <f>ROUND(+Housekeeping!G114,0)</f>
        <v>1994297</v>
      </c>
      <c r="H19" s="6">
        <f>ROUND(+Housekeeping!V114,0)</f>
        <v>708498</v>
      </c>
      <c r="I19" s="7">
        <f t="shared" si="1"/>
        <v>2.81</v>
      </c>
      <c r="J19" s="7"/>
      <c r="K19" s="8">
        <f t="shared" si="2"/>
        <v>8.0799999999999997E-2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6381473</v>
      </c>
      <c r="E20" s="6">
        <f>ROUND(+Housekeeping!V15,0)</f>
        <v>1878667</v>
      </c>
      <c r="F20" s="7">
        <f t="shared" si="0"/>
        <v>3.4</v>
      </c>
      <c r="G20" s="6">
        <f>ROUND(+Housekeeping!G115,0)</f>
        <v>6441393</v>
      </c>
      <c r="H20" s="6">
        <f>ROUND(+Housekeeping!V115,0)</f>
        <v>1216879</v>
      </c>
      <c r="I20" s="7">
        <f t="shared" si="1"/>
        <v>5.29</v>
      </c>
      <c r="J20" s="7"/>
      <c r="K20" s="8">
        <f t="shared" si="2"/>
        <v>0.55589999999999995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3525501</v>
      </c>
      <c r="E21" s="6">
        <f>ROUND(+Housekeeping!V16,0)</f>
        <v>921785</v>
      </c>
      <c r="F21" s="7">
        <f t="shared" si="0"/>
        <v>3.82</v>
      </c>
      <c r="G21" s="6">
        <f>ROUND(+Housekeeping!G116,0)</f>
        <v>3646752</v>
      </c>
      <c r="H21" s="6">
        <f>ROUND(+Housekeeping!V116,0)</f>
        <v>921785</v>
      </c>
      <c r="I21" s="7">
        <f t="shared" si="1"/>
        <v>3.96</v>
      </c>
      <c r="J21" s="7"/>
      <c r="K21" s="8">
        <f t="shared" si="2"/>
        <v>3.6600000000000001E-2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609745</v>
      </c>
      <c r="E22" s="6">
        <f>ROUND(+Housekeeping!V17,0)</f>
        <v>97695</v>
      </c>
      <c r="F22" s="7">
        <f t="shared" si="0"/>
        <v>6.24</v>
      </c>
      <c r="G22" s="6">
        <f>ROUND(+Housekeeping!G117,0)</f>
        <v>445865</v>
      </c>
      <c r="H22" s="6">
        <f>ROUND(+Housekeeping!V117,0)</f>
        <v>97695</v>
      </c>
      <c r="I22" s="7">
        <f t="shared" si="1"/>
        <v>4.5599999999999996</v>
      </c>
      <c r="J22" s="7"/>
      <c r="K22" s="8">
        <f t="shared" si="2"/>
        <v>-0.26919999999999999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1960199</v>
      </c>
      <c r="E23" s="6">
        <f>ROUND(+Housekeeping!V18,0)</f>
        <v>668517</v>
      </c>
      <c r="F23" s="7">
        <f t="shared" si="0"/>
        <v>2.93</v>
      </c>
      <c r="G23" s="6">
        <f>ROUND(+Housekeeping!G118,0)</f>
        <v>1856083</v>
      </c>
      <c r="H23" s="6">
        <f>ROUND(+Housekeeping!V118,0)</f>
        <v>670560</v>
      </c>
      <c r="I23" s="7">
        <f t="shared" si="1"/>
        <v>2.77</v>
      </c>
      <c r="J23" s="7"/>
      <c r="K23" s="8">
        <f t="shared" si="2"/>
        <v>-5.4600000000000003E-2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900995</v>
      </c>
      <c r="E24" s="6">
        <f>ROUND(+Housekeeping!V19,0)</f>
        <v>350970</v>
      </c>
      <c r="F24" s="7">
        <f t="shared" si="0"/>
        <v>2.57</v>
      </c>
      <c r="G24" s="6">
        <f>ROUND(+Housekeeping!G119,0)</f>
        <v>933318</v>
      </c>
      <c r="H24" s="6">
        <f>ROUND(+Housekeeping!V119,0)</f>
        <v>350970</v>
      </c>
      <c r="I24" s="7">
        <f t="shared" si="1"/>
        <v>2.66</v>
      </c>
      <c r="J24" s="7"/>
      <c r="K24" s="8">
        <f t="shared" si="2"/>
        <v>3.5000000000000003E-2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1229355</v>
      </c>
      <c r="E25" s="6">
        <f>ROUND(+Housekeeping!V20,0)</f>
        <v>347983</v>
      </c>
      <c r="F25" s="7">
        <f t="shared" si="0"/>
        <v>3.53</v>
      </c>
      <c r="G25" s="6">
        <f>ROUND(+Housekeeping!G120,0)</f>
        <v>1209664</v>
      </c>
      <c r="H25" s="6">
        <f>ROUND(+Housekeeping!V120,0)</f>
        <v>347983</v>
      </c>
      <c r="I25" s="7">
        <f t="shared" si="1"/>
        <v>3.48</v>
      </c>
      <c r="J25" s="7"/>
      <c r="K25" s="8">
        <f t="shared" si="2"/>
        <v>-1.4200000000000001E-2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ROUND(+Housekeeping!G21,0)</f>
        <v>0</v>
      </c>
      <c r="E26" s="6">
        <f>ROUND(+Housekeeping!V21,0)</f>
        <v>0</v>
      </c>
      <c r="F26" s="7" t="str">
        <f t="shared" si="0"/>
        <v/>
      </c>
      <c r="G26" s="6">
        <f>ROUND(+Housekeeping!G121,0)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ROUND(+Housekeeping!G22,0)</f>
        <v>287497</v>
      </c>
      <c r="E27" s="6">
        <f>ROUND(+Housekeeping!V22,0)</f>
        <v>61728</v>
      </c>
      <c r="F27" s="7">
        <f t="shared" si="0"/>
        <v>4.66</v>
      </c>
      <c r="G27" s="6">
        <f>ROUND(+Housekeeping!G122,0)</f>
        <v>269411</v>
      </c>
      <c r="H27" s="6">
        <f>ROUND(+Housekeeping!V122,0)</f>
        <v>65698</v>
      </c>
      <c r="I27" s="7">
        <f t="shared" si="1"/>
        <v>4.0999999999999996</v>
      </c>
      <c r="J27" s="7"/>
      <c r="K27" s="8">
        <f t="shared" si="2"/>
        <v>-0.1202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ROUND(+Housekeeping!G23,0)</f>
        <v>296111</v>
      </c>
      <c r="E28" s="6">
        <f>ROUND(+Housekeeping!V23,0)</f>
        <v>88724</v>
      </c>
      <c r="F28" s="7">
        <f t="shared" si="0"/>
        <v>3.34</v>
      </c>
      <c r="G28" s="6">
        <f>ROUND(+Housekeeping!G123,0)</f>
        <v>286630</v>
      </c>
      <c r="H28" s="6">
        <f>ROUND(+Housekeeping!V123,0)</f>
        <v>87969</v>
      </c>
      <c r="I28" s="7">
        <f t="shared" si="1"/>
        <v>3.26</v>
      </c>
      <c r="J28" s="7"/>
      <c r="K28" s="8">
        <f t="shared" si="2"/>
        <v>-2.4E-2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ROUND(+Housekeeping!G24,0)</f>
        <v>779721</v>
      </c>
      <c r="E29" s="6">
        <f>ROUND(+Housekeeping!V24,0)</f>
        <v>236720</v>
      </c>
      <c r="F29" s="7">
        <f t="shared" si="0"/>
        <v>3.29</v>
      </c>
      <c r="G29" s="6">
        <f>ROUND(+Housekeeping!G124,0)</f>
        <v>844038</v>
      </c>
      <c r="H29" s="6">
        <f>ROUND(+Housekeeping!V124,0)</f>
        <v>236720</v>
      </c>
      <c r="I29" s="7">
        <f t="shared" si="1"/>
        <v>3.57</v>
      </c>
      <c r="J29" s="7"/>
      <c r="K29" s="8">
        <f t="shared" si="2"/>
        <v>8.5099999999999995E-2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ROUND(+Housekeeping!G25,0)</f>
        <v>0</v>
      </c>
      <c r="E30" s="6">
        <f>ROUND(+Housekeeping!V25,0)</f>
        <v>0</v>
      </c>
      <c r="F30" s="7" t="str">
        <f t="shared" si="0"/>
        <v/>
      </c>
      <c r="G30" s="6">
        <f>ROUND(+Housekeeping!G125,0)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ROUND(+Housekeeping!G26,0)</f>
        <v>90576</v>
      </c>
      <c r="E31" s="6">
        <f>ROUND(+Housekeeping!V26,0)</f>
        <v>36692</v>
      </c>
      <c r="F31" s="7">
        <f t="shared" si="0"/>
        <v>2.4700000000000002</v>
      </c>
      <c r="G31" s="6">
        <f>ROUND(+Housekeeping!G126,0)</f>
        <v>97753</v>
      </c>
      <c r="H31" s="6">
        <f>ROUND(+Housekeeping!V126,0)</f>
        <v>39083</v>
      </c>
      <c r="I31" s="7">
        <f t="shared" si="1"/>
        <v>2.5</v>
      </c>
      <c r="J31" s="7"/>
      <c r="K31" s="8">
        <f t="shared" si="2"/>
        <v>1.21E-2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ROUND(+Housekeeping!G27,0)</f>
        <v>1988640</v>
      </c>
      <c r="E32" s="6">
        <f>ROUND(+Housekeeping!V27,0)</f>
        <v>470098</v>
      </c>
      <c r="F32" s="7">
        <f t="shared" si="0"/>
        <v>4.2300000000000004</v>
      </c>
      <c r="G32" s="6">
        <f>ROUND(+Housekeeping!G127,0)</f>
        <v>2077632</v>
      </c>
      <c r="H32" s="6">
        <f>ROUND(+Housekeeping!V127,0)</f>
        <v>536847</v>
      </c>
      <c r="I32" s="7">
        <f t="shared" si="1"/>
        <v>3.87</v>
      </c>
      <c r="J32" s="7"/>
      <c r="K32" s="8">
        <f t="shared" si="2"/>
        <v>-8.5099999999999995E-2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ROUND(+Housekeeping!G28,0)</f>
        <v>974443</v>
      </c>
      <c r="E33" s="6">
        <f>ROUND(+Housekeeping!V28,0)</f>
        <v>291044</v>
      </c>
      <c r="F33" s="7">
        <f t="shared" si="0"/>
        <v>3.35</v>
      </c>
      <c r="G33" s="6">
        <f>ROUND(+Housekeeping!G128,0)</f>
        <v>965395</v>
      </c>
      <c r="H33" s="6">
        <f>ROUND(+Housekeeping!V128,0)</f>
        <v>291044</v>
      </c>
      <c r="I33" s="7">
        <f t="shared" si="1"/>
        <v>3.32</v>
      </c>
      <c r="J33" s="7"/>
      <c r="K33" s="8">
        <f t="shared" si="2"/>
        <v>-8.9999999999999993E-3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ROUND(+Housekeeping!G29,0)</f>
        <v>844514</v>
      </c>
      <c r="E34" s="6">
        <f>ROUND(+Housekeeping!V29,0)</f>
        <v>201064</v>
      </c>
      <c r="F34" s="7">
        <f t="shared" si="0"/>
        <v>4.2</v>
      </c>
      <c r="G34" s="6">
        <f>ROUND(+Housekeeping!G129,0)</f>
        <v>894205</v>
      </c>
      <c r="H34" s="6">
        <f>ROUND(+Housekeeping!V129,0)</f>
        <v>198260</v>
      </c>
      <c r="I34" s="7">
        <f t="shared" si="1"/>
        <v>4.51</v>
      </c>
      <c r="J34" s="7"/>
      <c r="K34" s="8">
        <f t="shared" si="2"/>
        <v>7.3800000000000004E-2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ROUND(+Housekeeping!G30,0)</f>
        <v>0</v>
      </c>
      <c r="E35" s="6">
        <f>ROUND(+Housekeeping!V30,0)</f>
        <v>0</v>
      </c>
      <c r="F35" s="7" t="str">
        <f t="shared" si="0"/>
        <v/>
      </c>
      <c r="G35" s="6">
        <f>ROUND(+Housekeeping!G130,0)</f>
        <v>223316</v>
      </c>
      <c r="H35" s="6">
        <f>ROUND(+Housekeeping!V130,0)</f>
        <v>52446</v>
      </c>
      <c r="I35" s="7">
        <f t="shared" si="1"/>
        <v>4.26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ROUND(+Housekeeping!G31,0)</f>
        <v>51672</v>
      </c>
      <c r="E36" s="6">
        <f>ROUND(+Housekeeping!V31,0)</f>
        <v>32944</v>
      </c>
      <c r="F36" s="7">
        <f t="shared" si="0"/>
        <v>1.57</v>
      </c>
      <c r="G36" s="6">
        <f>ROUND(+Housekeeping!G131,0)</f>
        <v>55518</v>
      </c>
      <c r="H36" s="6">
        <f>ROUND(+Housekeeping!V131,0)</f>
        <v>32945</v>
      </c>
      <c r="I36" s="7">
        <f t="shared" si="1"/>
        <v>1.69</v>
      </c>
      <c r="J36" s="7"/>
      <c r="K36" s="8">
        <f t="shared" si="2"/>
        <v>7.6399999999999996E-2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ROUND(+Housekeeping!G32,0)</f>
        <v>2423211</v>
      </c>
      <c r="E37" s="6">
        <f>ROUND(+Housekeeping!V32,0)</f>
        <v>657763</v>
      </c>
      <c r="F37" s="7">
        <f t="shared" si="0"/>
        <v>3.68</v>
      </c>
      <c r="G37" s="6">
        <f>ROUND(+Housekeeping!G132,0)</f>
        <v>2754326</v>
      </c>
      <c r="H37" s="6">
        <f>ROUND(+Housekeeping!V132,0)</f>
        <v>657763</v>
      </c>
      <c r="I37" s="7">
        <f t="shared" si="1"/>
        <v>4.1900000000000004</v>
      </c>
      <c r="J37" s="7"/>
      <c r="K37" s="8">
        <f t="shared" si="2"/>
        <v>0.1386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ROUND(+Housekeeping!G33,0)</f>
        <v>100353</v>
      </c>
      <c r="E38" s="6">
        <f>ROUND(+Housekeeping!V33,0)</f>
        <v>21455</v>
      </c>
      <c r="F38" s="7">
        <f t="shared" si="0"/>
        <v>4.68</v>
      </c>
      <c r="G38" s="6">
        <f>ROUND(+Housekeeping!G133,0)</f>
        <v>94795</v>
      </c>
      <c r="H38" s="6">
        <f>ROUND(+Housekeeping!V133,0)</f>
        <v>21455</v>
      </c>
      <c r="I38" s="7">
        <f t="shared" si="1"/>
        <v>4.42</v>
      </c>
      <c r="J38" s="7"/>
      <c r="K38" s="8">
        <f t="shared" si="2"/>
        <v>-5.5599999999999997E-2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ROUND(+Housekeeping!G34,0)</f>
        <v>4378677</v>
      </c>
      <c r="E39" s="6">
        <f>ROUND(+Housekeeping!V34,0)</f>
        <v>903119</v>
      </c>
      <c r="F39" s="7">
        <f t="shared" si="0"/>
        <v>4.8499999999999996</v>
      </c>
      <c r="G39" s="6">
        <f>ROUND(+Housekeeping!G134,0)</f>
        <v>4626821</v>
      </c>
      <c r="H39" s="6">
        <f>ROUND(+Housekeeping!V134,0)</f>
        <v>903486</v>
      </c>
      <c r="I39" s="7">
        <f t="shared" si="1"/>
        <v>5.12</v>
      </c>
      <c r="J39" s="7"/>
      <c r="K39" s="8">
        <f t="shared" si="2"/>
        <v>5.57E-2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ROUND(+Housekeeping!G35,0)</f>
        <v>610070</v>
      </c>
      <c r="E40" s="6">
        <f>ROUND(+Housekeeping!V35,0)</f>
        <v>101186</v>
      </c>
      <c r="F40" s="7">
        <f t="shared" si="0"/>
        <v>6.03</v>
      </c>
      <c r="G40" s="6">
        <f>ROUND(+Housekeeping!G135,0)</f>
        <v>668704</v>
      </c>
      <c r="H40" s="6">
        <f>ROUND(+Housekeeping!V135,0)</f>
        <v>102211</v>
      </c>
      <c r="I40" s="7">
        <f t="shared" si="1"/>
        <v>6.54</v>
      </c>
      <c r="J40" s="7"/>
      <c r="K40" s="8">
        <f t="shared" si="2"/>
        <v>8.4599999999999995E-2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ROUND(+Housekeeping!G36,0)</f>
        <v>178556</v>
      </c>
      <c r="E41" s="6">
        <f>ROUND(+Housekeeping!V36,0)</f>
        <v>46934</v>
      </c>
      <c r="F41" s="7">
        <f t="shared" si="0"/>
        <v>3.8</v>
      </c>
      <c r="G41" s="6">
        <f>ROUND(+Housekeeping!G136,0)</f>
        <v>197866</v>
      </c>
      <c r="H41" s="6">
        <f>ROUND(+Housekeeping!V136,0)</f>
        <v>48901</v>
      </c>
      <c r="I41" s="7">
        <f t="shared" si="1"/>
        <v>4.05</v>
      </c>
      <c r="J41" s="7"/>
      <c r="K41" s="8">
        <f t="shared" si="2"/>
        <v>6.5799999999999997E-2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ROUND(+Housekeeping!G37,0)</f>
        <v>765233</v>
      </c>
      <c r="E42" s="6">
        <f>ROUND(+Housekeeping!V37,0)</f>
        <v>350593</v>
      </c>
      <c r="F42" s="7">
        <f t="shared" si="0"/>
        <v>2.1800000000000002</v>
      </c>
      <c r="G42" s="6">
        <f>ROUND(+Housekeeping!G137,0)</f>
        <v>748070</v>
      </c>
      <c r="H42" s="6">
        <f>ROUND(+Housekeeping!V137,0)</f>
        <v>350593</v>
      </c>
      <c r="I42" s="7">
        <f t="shared" si="1"/>
        <v>2.13</v>
      </c>
      <c r="J42" s="7"/>
      <c r="K42" s="8">
        <f t="shared" si="2"/>
        <v>-2.29E-2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ROUND(+Housekeeping!G38,0)</f>
        <v>0</v>
      </c>
      <c r="E43" s="6">
        <f>ROUND(+Housekeeping!V38,0)</f>
        <v>0</v>
      </c>
      <c r="F43" s="7" t="str">
        <f t="shared" si="0"/>
        <v/>
      </c>
      <c r="G43" s="6">
        <f>ROUND(+Housekeeping!G138,0)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ROUND(+Housekeeping!G39,0)</f>
        <v>372532</v>
      </c>
      <c r="E44" s="6">
        <f>ROUND(+Housekeeping!V39,0)</f>
        <v>85129</v>
      </c>
      <c r="F44" s="7">
        <f t="shared" si="0"/>
        <v>4.38</v>
      </c>
      <c r="G44" s="6">
        <f>ROUND(+Housekeeping!G139,0)</f>
        <v>396627</v>
      </c>
      <c r="H44" s="6">
        <f>ROUND(+Housekeeping!V139,0)</f>
        <v>85129</v>
      </c>
      <c r="I44" s="7">
        <f t="shared" si="1"/>
        <v>4.66</v>
      </c>
      <c r="J44" s="7"/>
      <c r="K44" s="8">
        <f t="shared" si="2"/>
        <v>6.3899999999999998E-2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ROUND(+Housekeeping!G40,0)</f>
        <v>318111</v>
      </c>
      <c r="E45" s="6">
        <f>ROUND(+Housekeeping!V40,0)</f>
        <v>103269</v>
      </c>
      <c r="F45" s="7">
        <f t="shared" si="0"/>
        <v>3.08</v>
      </c>
      <c r="G45" s="6">
        <f>ROUND(+Housekeeping!G140,0)</f>
        <v>299946</v>
      </c>
      <c r="H45" s="6">
        <f>ROUND(+Housekeeping!V140,0)</f>
        <v>103269</v>
      </c>
      <c r="I45" s="7">
        <f t="shared" si="1"/>
        <v>2.9</v>
      </c>
      <c r="J45" s="7"/>
      <c r="K45" s="8">
        <f t="shared" si="2"/>
        <v>-5.8400000000000001E-2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ROUND(+Housekeeping!G41,0)</f>
        <v>407307</v>
      </c>
      <c r="E46" s="6">
        <f>ROUND(+Housekeeping!V41,0)</f>
        <v>131183</v>
      </c>
      <c r="F46" s="7">
        <f t="shared" si="0"/>
        <v>3.1</v>
      </c>
      <c r="G46" s="6">
        <f>ROUND(+Housekeeping!G141,0)</f>
        <v>434439</v>
      </c>
      <c r="H46" s="6">
        <f>ROUND(+Housekeeping!V141,0)</f>
        <v>131183</v>
      </c>
      <c r="I46" s="7">
        <f t="shared" si="1"/>
        <v>3.31</v>
      </c>
      <c r="J46" s="7"/>
      <c r="K46" s="8">
        <f t="shared" si="2"/>
        <v>6.7699999999999996E-2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ROUND(+Housekeeping!G42,0)</f>
        <v>46320</v>
      </c>
      <c r="E47" s="6">
        <f>ROUND(+Housekeeping!V42,0)</f>
        <v>19515</v>
      </c>
      <c r="F47" s="7">
        <f t="shared" si="0"/>
        <v>2.37</v>
      </c>
      <c r="G47" s="6">
        <f>ROUND(+Housekeeping!G142,0)</f>
        <v>37310</v>
      </c>
      <c r="H47" s="6">
        <f>ROUND(+Housekeeping!V142,0)</f>
        <v>19515</v>
      </c>
      <c r="I47" s="7">
        <f t="shared" si="1"/>
        <v>1.91</v>
      </c>
      <c r="J47" s="7"/>
      <c r="K47" s="8">
        <f t="shared" si="2"/>
        <v>-0.19409999999999999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ROUND(+Housekeeping!G43,0)</f>
        <v>0</v>
      </c>
      <c r="E48" s="6">
        <f>ROUND(+Housekeeping!V43,0)</f>
        <v>0</v>
      </c>
      <c r="F48" s="7" t="str">
        <f t="shared" si="0"/>
        <v/>
      </c>
      <c r="G48" s="6">
        <f>ROUND(+Housekeeping!G143,0)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ROUND(+Housekeeping!G44,0)</f>
        <v>1671736</v>
      </c>
      <c r="E49" s="6">
        <f>ROUND(+Housekeeping!V44,0)</f>
        <v>270998</v>
      </c>
      <c r="F49" s="7">
        <f t="shared" si="0"/>
        <v>6.17</v>
      </c>
      <c r="G49" s="6">
        <f>ROUND(+Housekeeping!G144,0)</f>
        <v>845449</v>
      </c>
      <c r="H49" s="6">
        <f>ROUND(+Housekeeping!V144,0)</f>
        <v>271038</v>
      </c>
      <c r="I49" s="7">
        <f t="shared" si="1"/>
        <v>3.12</v>
      </c>
      <c r="J49" s="7"/>
      <c r="K49" s="8">
        <f t="shared" si="2"/>
        <v>-0.49430000000000002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ROUND(+Housekeeping!G45,0)</f>
        <v>4943941</v>
      </c>
      <c r="E50" s="6">
        <f>ROUND(+Housekeeping!V45,0)</f>
        <v>783767</v>
      </c>
      <c r="F50" s="7">
        <f t="shared" si="0"/>
        <v>6.31</v>
      </c>
      <c r="G50" s="6">
        <f>ROUND(+Housekeeping!G145,0)</f>
        <v>5354580</v>
      </c>
      <c r="H50" s="6">
        <f>ROUND(+Housekeeping!V145,0)</f>
        <v>938641</v>
      </c>
      <c r="I50" s="7">
        <f t="shared" si="1"/>
        <v>5.7</v>
      </c>
      <c r="J50" s="7"/>
      <c r="K50" s="8">
        <f t="shared" si="2"/>
        <v>-9.6699999999999994E-2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ROUND(+Housekeeping!G46,0)</f>
        <v>97053</v>
      </c>
      <c r="E51" s="6">
        <f>ROUND(+Housekeeping!V46,0)</f>
        <v>38943</v>
      </c>
      <c r="F51" s="7">
        <f t="shared" si="0"/>
        <v>2.4900000000000002</v>
      </c>
      <c r="G51" s="6">
        <f>ROUND(+Housekeeping!G146,0)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ROUND(+Housekeeping!G47,0)</f>
        <v>2094560</v>
      </c>
      <c r="E52" s="6">
        <f>ROUND(+Housekeeping!V47,0)</f>
        <v>461033</v>
      </c>
      <c r="F52" s="7">
        <f t="shared" si="0"/>
        <v>4.54</v>
      </c>
      <c r="G52" s="6">
        <f>ROUND(+Housekeeping!G147,0)</f>
        <v>2148761</v>
      </c>
      <c r="H52" s="6">
        <f>ROUND(+Housekeeping!V147,0)</f>
        <v>466186</v>
      </c>
      <c r="I52" s="7">
        <f t="shared" si="1"/>
        <v>4.6100000000000003</v>
      </c>
      <c r="J52" s="7"/>
      <c r="K52" s="8">
        <f t="shared" si="2"/>
        <v>1.54E-2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ROUND(+Housekeeping!G48,0)</f>
        <v>2552774</v>
      </c>
      <c r="E53" s="6">
        <f>ROUND(+Housekeeping!V48,0)</f>
        <v>561650</v>
      </c>
      <c r="F53" s="7">
        <f t="shared" si="0"/>
        <v>4.55</v>
      </c>
      <c r="G53" s="6">
        <f>ROUND(+Housekeeping!G148,0)</f>
        <v>2419565</v>
      </c>
      <c r="H53" s="6">
        <f>ROUND(+Housekeeping!V148,0)</f>
        <v>564884</v>
      </c>
      <c r="I53" s="7">
        <f t="shared" si="1"/>
        <v>4.28</v>
      </c>
      <c r="J53" s="7"/>
      <c r="K53" s="8">
        <f t="shared" si="2"/>
        <v>-5.9299999999999999E-2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ROUND(+Housekeeping!G49,0)</f>
        <v>974702</v>
      </c>
      <c r="E54" s="6">
        <f>ROUND(+Housekeeping!V49,0)</f>
        <v>144867</v>
      </c>
      <c r="F54" s="7">
        <f t="shared" si="0"/>
        <v>6.73</v>
      </c>
      <c r="G54" s="6">
        <f>ROUND(+Housekeeping!G149,0)</f>
        <v>1027743</v>
      </c>
      <c r="H54" s="6">
        <f>ROUND(+Housekeeping!V149,0)</f>
        <v>144867</v>
      </c>
      <c r="I54" s="7">
        <f t="shared" si="1"/>
        <v>7.09</v>
      </c>
      <c r="J54" s="7"/>
      <c r="K54" s="8">
        <f t="shared" si="2"/>
        <v>5.3499999999999999E-2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ROUND(+Housekeeping!G50,0)</f>
        <v>1032906</v>
      </c>
      <c r="E55" s="6">
        <f>ROUND(+Housekeeping!V50,0)</f>
        <v>198525</v>
      </c>
      <c r="F55" s="7">
        <f t="shared" si="0"/>
        <v>5.2</v>
      </c>
      <c r="G55" s="6">
        <f>ROUND(+Housekeeping!G150,0)</f>
        <v>1020923</v>
      </c>
      <c r="H55" s="6">
        <f>ROUND(+Housekeeping!V150,0)</f>
        <v>198525</v>
      </c>
      <c r="I55" s="7">
        <f t="shared" si="1"/>
        <v>5.14</v>
      </c>
      <c r="J55" s="7"/>
      <c r="K55" s="8">
        <f t="shared" si="2"/>
        <v>-1.15E-2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ROUND(+Housekeeping!G51,0)</f>
        <v>205877</v>
      </c>
      <c r="E56" s="6">
        <f>ROUND(+Housekeeping!V51,0)</f>
        <v>55161</v>
      </c>
      <c r="F56" s="7">
        <f t="shared" si="0"/>
        <v>3.73</v>
      </c>
      <c r="G56" s="6">
        <f>ROUND(+Housekeeping!G151,0)</f>
        <v>190676</v>
      </c>
      <c r="H56" s="6">
        <f>ROUND(+Housekeeping!V151,0)</f>
        <v>43376</v>
      </c>
      <c r="I56" s="7">
        <f t="shared" si="1"/>
        <v>4.4000000000000004</v>
      </c>
      <c r="J56" s="7"/>
      <c r="K56" s="8">
        <f t="shared" si="2"/>
        <v>0.17960000000000001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ROUND(+Housekeeping!G52,0)</f>
        <v>1397295</v>
      </c>
      <c r="E57" s="6">
        <f>ROUND(+Housekeeping!V52,0)</f>
        <v>272986</v>
      </c>
      <c r="F57" s="7">
        <f t="shared" si="0"/>
        <v>5.12</v>
      </c>
      <c r="G57" s="6">
        <f>ROUND(+Housekeeping!G152,0)</f>
        <v>1414283</v>
      </c>
      <c r="H57" s="6">
        <f>ROUND(+Housekeeping!V152,0)</f>
        <v>272986</v>
      </c>
      <c r="I57" s="7">
        <f t="shared" si="1"/>
        <v>5.18</v>
      </c>
      <c r="J57" s="7"/>
      <c r="K57" s="8">
        <f t="shared" si="2"/>
        <v>1.17E-2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ROUND(+Housekeeping!G53,0)</f>
        <v>1047588</v>
      </c>
      <c r="E58" s="6">
        <f>ROUND(+Housekeeping!V53,0)</f>
        <v>361825</v>
      </c>
      <c r="F58" s="7">
        <f t="shared" si="0"/>
        <v>2.9</v>
      </c>
      <c r="G58" s="6">
        <f>ROUND(+Housekeeping!G153,0)</f>
        <v>1081381</v>
      </c>
      <c r="H58" s="6">
        <f>ROUND(+Housekeeping!V153,0)</f>
        <v>361825</v>
      </c>
      <c r="I58" s="7">
        <f t="shared" si="1"/>
        <v>2.99</v>
      </c>
      <c r="J58" s="7"/>
      <c r="K58" s="8">
        <f t="shared" si="2"/>
        <v>3.1E-2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ROUND(+Housekeeping!G54,0)</f>
        <v>558590</v>
      </c>
      <c r="E59" s="6">
        <f>ROUND(+Housekeeping!V54,0)</f>
        <v>96380</v>
      </c>
      <c r="F59" s="7">
        <f t="shared" si="0"/>
        <v>5.8</v>
      </c>
      <c r="G59" s="6">
        <f>ROUND(+Housekeeping!G154,0)</f>
        <v>570237</v>
      </c>
      <c r="H59" s="6">
        <f>ROUND(+Housekeeping!V154,0)</f>
        <v>106171</v>
      </c>
      <c r="I59" s="7">
        <f t="shared" si="1"/>
        <v>5.37</v>
      </c>
      <c r="J59" s="7"/>
      <c r="K59" s="8">
        <f t="shared" si="2"/>
        <v>-7.4099999999999999E-2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ROUND(+Housekeeping!G55,0)</f>
        <v>156219</v>
      </c>
      <c r="E60" s="6">
        <f>ROUND(+Housekeeping!V55,0)</f>
        <v>58512</v>
      </c>
      <c r="F60" s="7">
        <f t="shared" si="0"/>
        <v>2.67</v>
      </c>
      <c r="G60" s="6">
        <f>ROUND(+Housekeeping!G155,0)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ROUND(+Housekeeping!G56,0)</f>
        <v>2663447</v>
      </c>
      <c r="E61" s="6">
        <f>ROUND(+Housekeeping!V56,0)</f>
        <v>521280</v>
      </c>
      <c r="F61" s="7">
        <f t="shared" si="0"/>
        <v>5.1100000000000003</v>
      </c>
      <c r="G61" s="6">
        <f>ROUND(+Housekeeping!G156,0)</f>
        <v>2702804</v>
      </c>
      <c r="H61" s="6">
        <f>ROUND(+Housekeeping!V156,0)</f>
        <v>521280</v>
      </c>
      <c r="I61" s="7">
        <f t="shared" si="1"/>
        <v>5.18</v>
      </c>
      <c r="J61" s="7"/>
      <c r="K61" s="8">
        <f t="shared" si="2"/>
        <v>1.37E-2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ROUND(+Housekeeping!G57,0)</f>
        <v>2008108</v>
      </c>
      <c r="E62" s="6">
        <f>ROUND(+Housekeeping!V57,0)</f>
        <v>767365</v>
      </c>
      <c r="F62" s="7">
        <f t="shared" si="0"/>
        <v>2.62</v>
      </c>
      <c r="G62" s="6">
        <f>ROUND(+Housekeeping!G157,0)</f>
        <v>2006600</v>
      </c>
      <c r="H62" s="6">
        <f>ROUND(+Housekeeping!V157,0)</f>
        <v>788657</v>
      </c>
      <c r="I62" s="7">
        <f t="shared" si="1"/>
        <v>2.54</v>
      </c>
      <c r="J62" s="7"/>
      <c r="K62" s="8">
        <f t="shared" si="2"/>
        <v>-3.0499999999999999E-2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ROUND(+Housekeeping!G58,0)</f>
        <v>257803</v>
      </c>
      <c r="E63" s="6">
        <f>ROUND(+Housekeeping!V58,0)</f>
        <v>81172</v>
      </c>
      <c r="F63" s="7">
        <f t="shared" si="0"/>
        <v>3.18</v>
      </c>
      <c r="G63" s="6">
        <f>ROUND(+Housekeeping!G158,0)</f>
        <v>282565</v>
      </c>
      <c r="H63" s="6">
        <f>ROUND(+Housekeeping!V158,0)</f>
        <v>81045</v>
      </c>
      <c r="I63" s="7">
        <f t="shared" si="1"/>
        <v>3.49</v>
      </c>
      <c r="J63" s="7"/>
      <c r="K63" s="8">
        <f t="shared" si="2"/>
        <v>9.7500000000000003E-2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ROUND(+Housekeeping!G59,0)</f>
        <v>391824</v>
      </c>
      <c r="E64" s="6">
        <f>ROUND(+Housekeeping!V59,0)</f>
        <v>76903</v>
      </c>
      <c r="F64" s="7">
        <f t="shared" si="0"/>
        <v>5.0999999999999996</v>
      </c>
      <c r="G64" s="6">
        <f>ROUND(+Housekeeping!G159,0)</f>
        <v>460892</v>
      </c>
      <c r="H64" s="6">
        <f>ROUND(+Housekeeping!V159,0)</f>
        <v>76903</v>
      </c>
      <c r="I64" s="7">
        <f t="shared" si="1"/>
        <v>5.99</v>
      </c>
      <c r="J64" s="7"/>
      <c r="K64" s="8">
        <f t="shared" si="2"/>
        <v>0.17449999999999999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ROUND(+Housekeeping!G60,0)</f>
        <v>235772</v>
      </c>
      <c r="E65" s="6">
        <f>ROUND(+Housekeeping!V60,0)</f>
        <v>88642</v>
      </c>
      <c r="F65" s="7">
        <f t="shared" si="0"/>
        <v>2.66</v>
      </c>
      <c r="G65" s="6">
        <f>ROUND(+Housekeeping!G160,0)</f>
        <v>247892</v>
      </c>
      <c r="H65" s="6">
        <f>ROUND(+Housekeeping!V160,0)</f>
        <v>88642</v>
      </c>
      <c r="I65" s="7">
        <f t="shared" si="1"/>
        <v>2.8</v>
      </c>
      <c r="J65" s="7"/>
      <c r="K65" s="8">
        <f t="shared" si="2"/>
        <v>5.2600000000000001E-2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ROUND(+Housekeeping!G61,0)</f>
        <v>814919</v>
      </c>
      <c r="E66" s="6">
        <f>ROUND(+Housekeeping!V61,0)</f>
        <v>116473</v>
      </c>
      <c r="F66" s="7">
        <f t="shared" si="0"/>
        <v>7</v>
      </c>
      <c r="G66" s="6">
        <f>ROUND(+Housekeeping!G161,0)</f>
        <v>793444</v>
      </c>
      <c r="H66" s="6">
        <f>ROUND(+Housekeeping!V161,0)</f>
        <v>132958</v>
      </c>
      <c r="I66" s="7">
        <f t="shared" si="1"/>
        <v>5.97</v>
      </c>
      <c r="J66" s="7"/>
      <c r="K66" s="8">
        <f t="shared" si="2"/>
        <v>-0.14710000000000001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ROUND(+Housekeeping!G62,0)</f>
        <v>341315</v>
      </c>
      <c r="E67" s="6">
        <f>ROUND(+Housekeeping!V62,0)</f>
        <v>113245</v>
      </c>
      <c r="F67" s="7">
        <f t="shared" si="0"/>
        <v>3.01</v>
      </c>
      <c r="G67" s="6">
        <f>ROUND(+Housekeeping!G162,0)</f>
        <v>283683</v>
      </c>
      <c r="H67" s="6">
        <f>ROUND(+Housekeeping!V162,0)</f>
        <v>113245</v>
      </c>
      <c r="I67" s="7">
        <f t="shared" si="1"/>
        <v>2.5099999999999998</v>
      </c>
      <c r="J67" s="7"/>
      <c r="K67" s="8">
        <f t="shared" si="2"/>
        <v>-0.1661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ROUND(+Housekeeping!G63,0)</f>
        <v>1738418</v>
      </c>
      <c r="E68" s="6">
        <f>ROUND(+Housekeeping!V63,0)</f>
        <v>1084533</v>
      </c>
      <c r="F68" s="7">
        <f t="shared" si="0"/>
        <v>1.6</v>
      </c>
      <c r="G68" s="6">
        <f>ROUND(+Housekeeping!G163,0)</f>
        <v>3661995</v>
      </c>
      <c r="H68" s="6">
        <f>ROUND(+Housekeeping!V163,0)</f>
        <v>1122118</v>
      </c>
      <c r="I68" s="7">
        <f t="shared" si="1"/>
        <v>3.26</v>
      </c>
      <c r="J68" s="7"/>
      <c r="K68" s="8">
        <f t="shared" si="2"/>
        <v>1.0375000000000001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ROUND(+Housekeeping!G64,0)</f>
        <v>748333</v>
      </c>
      <c r="E69" s="6">
        <f>ROUND(+Housekeeping!V64,0)</f>
        <v>132034</v>
      </c>
      <c r="F69" s="7">
        <f t="shared" si="0"/>
        <v>5.67</v>
      </c>
      <c r="G69" s="6">
        <f>ROUND(+Housekeeping!G164,0)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ROUND(+Housekeeping!G65,0)</f>
        <v>590169</v>
      </c>
      <c r="E70" s="6">
        <f>ROUND(+Housekeeping!V65,0)</f>
        <v>135732</v>
      </c>
      <c r="F70" s="7">
        <f t="shared" si="0"/>
        <v>4.3499999999999996</v>
      </c>
      <c r="G70" s="6">
        <f>ROUND(+Housekeeping!G165,0)</f>
        <v>605218</v>
      </c>
      <c r="H70" s="6">
        <f>ROUND(+Housekeeping!V165,0)</f>
        <v>135732</v>
      </c>
      <c r="I70" s="7">
        <f t="shared" si="1"/>
        <v>4.46</v>
      </c>
      <c r="J70" s="7"/>
      <c r="K70" s="8">
        <f t="shared" si="2"/>
        <v>2.53E-2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ROUND(+Housekeeping!G66,0)</f>
        <v>112797</v>
      </c>
      <c r="E71" s="6">
        <f>ROUND(+Housekeeping!V66,0)</f>
        <v>33061</v>
      </c>
      <c r="F71" s="7">
        <f t="shared" si="0"/>
        <v>3.41</v>
      </c>
      <c r="G71" s="6">
        <f>ROUND(+Housekeeping!G166,0)</f>
        <v>110425</v>
      </c>
      <c r="H71" s="6">
        <f>ROUND(+Housekeeping!V166,0)</f>
        <v>33848</v>
      </c>
      <c r="I71" s="7">
        <f t="shared" si="1"/>
        <v>3.26</v>
      </c>
      <c r="J71" s="7"/>
      <c r="K71" s="8">
        <f t="shared" si="2"/>
        <v>-4.3999999999999997E-2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ROUND(+Housekeeping!G67,0)</f>
        <v>2865278</v>
      </c>
      <c r="E72" s="6">
        <f>ROUND(+Housekeeping!V67,0)</f>
        <v>670735</v>
      </c>
      <c r="F72" s="7">
        <f t="shared" si="0"/>
        <v>4.2699999999999996</v>
      </c>
      <c r="G72" s="6">
        <f>ROUND(+Housekeeping!G167,0)</f>
        <v>3071584</v>
      </c>
      <c r="H72" s="6">
        <f>ROUND(+Housekeeping!V167,0)</f>
        <v>670736</v>
      </c>
      <c r="I72" s="7">
        <f t="shared" si="1"/>
        <v>4.58</v>
      </c>
      <c r="J72" s="7"/>
      <c r="K72" s="8">
        <f t="shared" si="2"/>
        <v>7.2599999999999998E-2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ROUND(+Housekeeping!G68,0)</f>
        <v>1797117</v>
      </c>
      <c r="E73" s="6">
        <f>ROUND(+Housekeeping!V68,0)</f>
        <v>538643</v>
      </c>
      <c r="F73" s="7">
        <f t="shared" si="0"/>
        <v>3.34</v>
      </c>
      <c r="G73" s="6">
        <f>ROUND(+Housekeeping!G168,0)</f>
        <v>1688293</v>
      </c>
      <c r="H73" s="6">
        <f>ROUND(+Housekeeping!V168,0)</f>
        <v>549043</v>
      </c>
      <c r="I73" s="7">
        <f t="shared" si="1"/>
        <v>3.07</v>
      </c>
      <c r="J73" s="7"/>
      <c r="K73" s="8">
        <f t="shared" si="2"/>
        <v>-8.0799999999999997E-2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ROUND(+Housekeeping!G69,0)</f>
        <v>4841532</v>
      </c>
      <c r="E74" s="6">
        <f>ROUND(+Housekeeping!V69,0)</f>
        <v>1173625</v>
      </c>
      <c r="F74" s="7">
        <f t="shared" si="0"/>
        <v>4.13</v>
      </c>
      <c r="G74" s="6">
        <f>ROUND(+Housekeeping!G169,0)</f>
        <v>5120073</v>
      </c>
      <c r="H74" s="6">
        <f>ROUND(+Housekeeping!V169,0)</f>
        <v>1181481</v>
      </c>
      <c r="I74" s="7">
        <f t="shared" si="1"/>
        <v>4.33</v>
      </c>
      <c r="J74" s="7"/>
      <c r="K74" s="8">
        <f t="shared" si="2"/>
        <v>4.8399999999999999E-2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ROUND(+Housekeeping!G70,0)</f>
        <v>3880310</v>
      </c>
      <c r="E75" s="6">
        <f>ROUND(+Housekeeping!V70,0)</f>
        <v>680539</v>
      </c>
      <c r="F75" s="7">
        <f t="shared" ref="F75:F107" si="3">IF(D75=0,"",IF(E75=0,"",ROUND(D75/E75,2)))</f>
        <v>5.7</v>
      </c>
      <c r="G75" s="6">
        <f>ROUND(+Housekeeping!G170,0)</f>
        <v>4030097</v>
      </c>
      <c r="H75" s="6">
        <f>ROUND(+Housekeeping!V170,0)</f>
        <v>680539</v>
      </c>
      <c r="I75" s="7">
        <f t="shared" ref="I75:I107" si="4">IF(G75=0,"",IF(H75=0,"",ROUND(G75/H75,2)))</f>
        <v>5.92</v>
      </c>
      <c r="J75" s="7"/>
      <c r="K75" s="8">
        <f t="shared" ref="K75:K107" si="5">IF(D75=0,"",IF(E75=0,"",IF(G75=0,"",IF(H75=0,"",ROUND(I75/F75-1,4)))))</f>
        <v>3.8600000000000002E-2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ROUND(+Housekeeping!G71,0)</f>
        <v>166408</v>
      </c>
      <c r="E76" s="6">
        <f>ROUND(+Housekeeping!V71,0)</f>
        <v>33081</v>
      </c>
      <c r="F76" s="7">
        <f t="shared" si="3"/>
        <v>5.03</v>
      </c>
      <c r="G76" s="6">
        <f>ROUND(+Housekeeping!G171,0)</f>
        <v>138633</v>
      </c>
      <c r="H76" s="6">
        <f>ROUND(+Housekeeping!V171,0)</f>
        <v>33081</v>
      </c>
      <c r="I76" s="7">
        <f t="shared" si="4"/>
        <v>4.1900000000000004</v>
      </c>
      <c r="J76" s="7"/>
      <c r="K76" s="8">
        <f t="shared" si="5"/>
        <v>-0.16700000000000001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ROUND(+Housekeeping!G72,0)</f>
        <v>0</v>
      </c>
      <c r="E77" s="6">
        <f>ROUND(+Housekeeping!V72,0)</f>
        <v>0</v>
      </c>
      <c r="F77" s="7" t="str">
        <f t="shared" si="3"/>
        <v/>
      </c>
      <c r="G77" s="6">
        <f>ROUND(+Housekeeping!G172,0)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ROUND(+Housekeeping!G73,0)</f>
        <v>1548903</v>
      </c>
      <c r="E78" s="6">
        <f>ROUND(+Housekeeping!V73,0)</f>
        <v>450569</v>
      </c>
      <c r="F78" s="7">
        <f t="shared" si="3"/>
        <v>3.44</v>
      </c>
      <c r="G78" s="6">
        <f>ROUND(+Housekeeping!G173,0)</f>
        <v>1582003</v>
      </c>
      <c r="H78" s="6">
        <f>ROUND(+Housekeeping!V173,0)</f>
        <v>450569</v>
      </c>
      <c r="I78" s="7">
        <f t="shared" si="4"/>
        <v>3.51</v>
      </c>
      <c r="J78" s="7"/>
      <c r="K78" s="8">
        <f t="shared" si="5"/>
        <v>2.0299999999999999E-2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ROUND(+Housekeeping!G74,0)</f>
        <v>3553731</v>
      </c>
      <c r="E79" s="6">
        <f>ROUND(+Housekeeping!V74,0)</f>
        <v>831556</v>
      </c>
      <c r="F79" s="7">
        <f t="shared" si="3"/>
        <v>4.2699999999999996</v>
      </c>
      <c r="G79" s="6">
        <f>ROUND(+Housekeeping!G174,0)</f>
        <v>3140577</v>
      </c>
      <c r="H79" s="6">
        <f>ROUND(+Housekeeping!V174,0)</f>
        <v>831556</v>
      </c>
      <c r="I79" s="7">
        <f t="shared" si="4"/>
        <v>3.78</v>
      </c>
      <c r="J79" s="7"/>
      <c r="K79" s="8">
        <f t="shared" si="5"/>
        <v>-0.1148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ROUND(+Housekeeping!G75,0)</f>
        <v>369968</v>
      </c>
      <c r="E80" s="6">
        <f>ROUND(+Housekeeping!V75,0)</f>
        <v>110387</v>
      </c>
      <c r="F80" s="7">
        <f t="shared" si="3"/>
        <v>3.35</v>
      </c>
      <c r="G80" s="6">
        <f>ROUND(+Housekeeping!G175,0)</f>
        <v>375793</v>
      </c>
      <c r="H80" s="6">
        <f>ROUND(+Housekeeping!V175,0)</f>
        <v>110387</v>
      </c>
      <c r="I80" s="7">
        <f t="shared" si="4"/>
        <v>3.4</v>
      </c>
      <c r="J80" s="7"/>
      <c r="K80" s="8">
        <f t="shared" si="5"/>
        <v>1.49E-2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ROUND(+Housekeeping!G76,0)</f>
        <v>231767</v>
      </c>
      <c r="E81" s="6">
        <f>ROUND(+Housekeeping!V76,0)</f>
        <v>78437</v>
      </c>
      <c r="F81" s="7">
        <f t="shared" si="3"/>
        <v>2.95</v>
      </c>
      <c r="G81" s="6">
        <f>ROUND(+Housekeeping!G176,0)</f>
        <v>251526</v>
      </c>
      <c r="H81" s="6">
        <f>ROUND(+Housekeeping!V176,0)</f>
        <v>78437</v>
      </c>
      <c r="I81" s="7">
        <f t="shared" si="4"/>
        <v>3.21</v>
      </c>
      <c r="J81" s="7"/>
      <c r="K81" s="8">
        <f t="shared" si="5"/>
        <v>8.8099999999999998E-2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ROUND(+Housekeeping!G77,0)</f>
        <v>0</v>
      </c>
      <c r="E82" s="6">
        <f>ROUND(+Housekeeping!V77,0)</f>
        <v>152822</v>
      </c>
      <c r="F82" s="7" t="str">
        <f t="shared" si="3"/>
        <v/>
      </c>
      <c r="G82" s="6">
        <f>ROUND(+Housekeeping!G177,0)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ROUND(+Housekeeping!G78,0)</f>
        <v>0</v>
      </c>
      <c r="E83" s="6">
        <f>ROUND(+Housekeeping!V78,0)</f>
        <v>584401</v>
      </c>
      <c r="F83" s="7" t="str">
        <f t="shared" si="3"/>
        <v/>
      </c>
      <c r="G83" s="6">
        <f>ROUND(+Housekeeping!G178,0)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ROUND(+Housekeeping!G79,0)</f>
        <v>857056</v>
      </c>
      <c r="E84" s="6">
        <f>ROUND(+Housekeeping!V79,0)</f>
        <v>202602</v>
      </c>
      <c r="F84" s="7">
        <f t="shared" si="3"/>
        <v>4.2300000000000004</v>
      </c>
      <c r="G84" s="6">
        <f>ROUND(+Housekeeping!G179,0)</f>
        <v>873227</v>
      </c>
      <c r="H84" s="6">
        <f>ROUND(+Housekeeping!V179,0)</f>
        <v>202602</v>
      </c>
      <c r="I84" s="7">
        <f t="shared" si="4"/>
        <v>4.3099999999999996</v>
      </c>
      <c r="J84" s="7"/>
      <c r="K84" s="8">
        <f t="shared" si="5"/>
        <v>1.89E-2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ROUND(+Housekeeping!G80,0)</f>
        <v>848060</v>
      </c>
      <c r="E85" s="6">
        <f>ROUND(+Housekeeping!V80,0)</f>
        <v>186810</v>
      </c>
      <c r="F85" s="7">
        <f t="shared" si="3"/>
        <v>4.54</v>
      </c>
      <c r="G85" s="6">
        <f>ROUND(+Housekeeping!G180,0)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ROUND(+Housekeeping!G81,0)</f>
        <v>56538</v>
      </c>
      <c r="E86" s="6">
        <f>ROUND(+Housekeeping!V81,0)</f>
        <v>17178</v>
      </c>
      <c r="F86" s="7">
        <f t="shared" si="3"/>
        <v>3.29</v>
      </c>
      <c r="G86" s="6">
        <f>ROUND(+Housekeeping!G181,0)</f>
        <v>133934</v>
      </c>
      <c r="H86" s="6">
        <f>ROUND(+Housekeeping!V181,0)</f>
        <v>61758</v>
      </c>
      <c r="I86" s="7">
        <f t="shared" si="4"/>
        <v>2.17</v>
      </c>
      <c r="J86" s="7"/>
      <c r="K86" s="8">
        <f t="shared" si="5"/>
        <v>-0.34039999999999998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ROUND(+Housekeeping!G82,0)</f>
        <v>945011</v>
      </c>
      <c r="E87" s="6">
        <f>ROUND(+Housekeeping!V82,0)</f>
        <v>174591</v>
      </c>
      <c r="F87" s="7">
        <f t="shared" si="3"/>
        <v>5.41</v>
      </c>
      <c r="G87" s="6">
        <f>ROUND(+Housekeeping!G182,0)</f>
        <v>1021620</v>
      </c>
      <c r="H87" s="6">
        <f>ROUND(+Housekeeping!V182,0)</f>
        <v>136957</v>
      </c>
      <c r="I87" s="7">
        <f t="shared" si="4"/>
        <v>7.46</v>
      </c>
      <c r="J87" s="7"/>
      <c r="K87" s="8">
        <f t="shared" si="5"/>
        <v>0.37890000000000001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ROUND(+Housekeeping!G83,0)</f>
        <v>402735</v>
      </c>
      <c r="E88" s="6">
        <f>ROUND(+Housekeeping!V83,0)</f>
        <v>115537</v>
      </c>
      <c r="F88" s="7">
        <f t="shared" si="3"/>
        <v>3.49</v>
      </c>
      <c r="G88" s="6">
        <f>ROUND(+Housekeeping!G183,0)</f>
        <v>434348</v>
      </c>
      <c r="H88" s="6">
        <f>ROUND(+Housekeeping!V183,0)</f>
        <v>115537</v>
      </c>
      <c r="I88" s="7">
        <f t="shared" si="4"/>
        <v>3.76</v>
      </c>
      <c r="J88" s="7"/>
      <c r="K88" s="8">
        <f t="shared" si="5"/>
        <v>7.7399999999999997E-2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ROUND(+Housekeeping!G84,0)</f>
        <v>166944</v>
      </c>
      <c r="E89" s="6">
        <f>ROUND(+Housekeeping!V84,0)</f>
        <v>677832</v>
      </c>
      <c r="F89" s="7">
        <f t="shared" si="3"/>
        <v>0.25</v>
      </c>
      <c r="G89" s="6">
        <f>ROUND(+Housekeeping!G184,0)</f>
        <v>175300</v>
      </c>
      <c r="H89" s="6">
        <f>ROUND(+Housekeeping!V184,0)</f>
        <v>34699</v>
      </c>
      <c r="I89" s="7">
        <f t="shared" si="4"/>
        <v>5.05</v>
      </c>
      <c r="J89" s="7"/>
      <c r="K89" s="8">
        <f t="shared" si="5"/>
        <v>19.2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ROUND(+Housekeeping!G85,0)</f>
        <v>230987</v>
      </c>
      <c r="E90" s="6">
        <f>ROUND(+Housekeeping!V85,0)</f>
        <v>30692</v>
      </c>
      <c r="F90" s="7">
        <f t="shared" si="3"/>
        <v>7.53</v>
      </c>
      <c r="G90" s="6">
        <f>ROUND(+Housekeeping!G185,0)</f>
        <v>245704</v>
      </c>
      <c r="H90" s="6">
        <f>ROUND(+Housekeeping!V185,0)</f>
        <v>30692</v>
      </c>
      <c r="I90" s="7">
        <f t="shared" si="4"/>
        <v>8.01</v>
      </c>
      <c r="J90" s="7"/>
      <c r="K90" s="8">
        <f t="shared" si="5"/>
        <v>6.3700000000000007E-2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ROUND(+Housekeeping!G86,0)</f>
        <v>496571</v>
      </c>
      <c r="E91" s="6">
        <f>ROUND(+Housekeeping!V86,0)</f>
        <v>154589</v>
      </c>
      <c r="F91" s="7">
        <f t="shared" si="3"/>
        <v>3.21</v>
      </c>
      <c r="G91" s="6">
        <f>ROUND(+Housekeeping!G186,0)</f>
        <v>505926</v>
      </c>
      <c r="H91" s="6">
        <f>ROUND(+Housekeeping!V186,0)</f>
        <v>154589</v>
      </c>
      <c r="I91" s="7">
        <f t="shared" si="4"/>
        <v>3.27</v>
      </c>
      <c r="J91" s="7"/>
      <c r="K91" s="8">
        <f t="shared" si="5"/>
        <v>1.8700000000000001E-2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ROUND(+Housekeeping!G87,0)</f>
        <v>416164</v>
      </c>
      <c r="E92" s="6">
        <f>ROUND(+Housekeeping!V87,0)</f>
        <v>112246</v>
      </c>
      <c r="F92" s="7">
        <f t="shared" si="3"/>
        <v>3.71</v>
      </c>
      <c r="G92" s="6">
        <f>ROUND(+Housekeeping!G187,0)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ROUND(+Housekeeping!G88,0)</f>
        <v>194962</v>
      </c>
      <c r="E93" s="6">
        <f>ROUND(+Housekeeping!V88,0)</f>
        <v>67629</v>
      </c>
      <c r="F93" s="7">
        <f t="shared" si="3"/>
        <v>2.88</v>
      </c>
      <c r="G93" s="6">
        <f>ROUND(+Housekeeping!G188,0)</f>
        <v>190377</v>
      </c>
      <c r="H93" s="6">
        <f>ROUND(+Housekeeping!V188,0)</f>
        <v>67629</v>
      </c>
      <c r="I93" s="7">
        <f t="shared" si="4"/>
        <v>2.82</v>
      </c>
      <c r="J93" s="7"/>
      <c r="K93" s="8">
        <f t="shared" si="5"/>
        <v>-2.0799999999999999E-2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ROUND(+Housekeeping!G89,0)</f>
        <v>1413688</v>
      </c>
      <c r="E94" s="6">
        <f>ROUND(+Housekeeping!V89,0)</f>
        <v>226761</v>
      </c>
      <c r="F94" s="7">
        <f t="shared" si="3"/>
        <v>6.23</v>
      </c>
      <c r="G94" s="6">
        <f>ROUND(+Housekeeping!G189,0)</f>
        <v>1372600</v>
      </c>
      <c r="H94" s="6">
        <f>ROUND(+Housekeeping!V189,0)</f>
        <v>226761</v>
      </c>
      <c r="I94" s="7">
        <f t="shared" si="4"/>
        <v>6.05</v>
      </c>
      <c r="J94" s="7"/>
      <c r="K94" s="8">
        <f t="shared" si="5"/>
        <v>-2.8899999999999999E-2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ROUND(+Housekeeping!G90,0)</f>
        <v>0</v>
      </c>
      <c r="E95" s="6">
        <f>ROUND(+Housekeeping!V90,0)</f>
        <v>8566</v>
      </c>
      <c r="F95" s="7" t="str">
        <f t="shared" si="3"/>
        <v/>
      </c>
      <c r="G95" s="6">
        <f>ROUND(+Housekeeping!G190,0)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ROUND(+Housekeeping!G91,0)</f>
        <v>0</v>
      </c>
      <c r="E96" s="6">
        <f>ROUND(+Housekeeping!V91,0)</f>
        <v>252577</v>
      </c>
      <c r="F96" s="7" t="str">
        <f t="shared" si="3"/>
        <v/>
      </c>
      <c r="G96" s="6">
        <f>ROUND(+Housekeeping!G191,0)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ROUND(+Housekeeping!G92,0)</f>
        <v>254347</v>
      </c>
      <c r="E97" s="6">
        <f>ROUND(+Housekeeping!V92,0)</f>
        <v>108665</v>
      </c>
      <c r="F97" s="7">
        <f t="shared" si="3"/>
        <v>2.34</v>
      </c>
      <c r="G97" s="6">
        <f>ROUND(+Housekeeping!G192,0)</f>
        <v>170351</v>
      </c>
      <c r="H97" s="6">
        <f>ROUND(+Housekeeping!V192,0)</f>
        <v>108665</v>
      </c>
      <c r="I97" s="7">
        <f t="shared" si="4"/>
        <v>1.57</v>
      </c>
      <c r="J97" s="7"/>
      <c r="K97" s="8">
        <f t="shared" si="5"/>
        <v>-0.3291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ROUND(+Housekeeping!G93,0)</f>
        <v>393994</v>
      </c>
      <c r="E98" s="6">
        <f>ROUND(+Housekeeping!V93,0)</f>
        <v>136946</v>
      </c>
      <c r="F98" s="7">
        <f t="shared" si="3"/>
        <v>2.88</v>
      </c>
      <c r="G98" s="6">
        <f>ROUND(+Housekeeping!G193,0)</f>
        <v>375051</v>
      </c>
      <c r="H98" s="6">
        <f>ROUND(+Housekeeping!V193,0)</f>
        <v>138981</v>
      </c>
      <c r="I98" s="7">
        <f t="shared" si="4"/>
        <v>2.7</v>
      </c>
      <c r="J98" s="7"/>
      <c r="K98" s="8">
        <f t="shared" si="5"/>
        <v>-6.25E-2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ROUND(+Housekeeping!G94,0)</f>
        <v>1039241</v>
      </c>
      <c r="E99" s="6">
        <f>ROUND(+Housekeeping!V94,0)</f>
        <v>615820</v>
      </c>
      <c r="F99" s="7">
        <f t="shared" si="3"/>
        <v>1.69</v>
      </c>
      <c r="G99" s="6">
        <f>ROUND(+Housekeeping!G194,0)</f>
        <v>1078352</v>
      </c>
      <c r="H99" s="6">
        <f>ROUND(+Housekeeping!V194,0)</f>
        <v>577416</v>
      </c>
      <c r="I99" s="7">
        <f t="shared" si="4"/>
        <v>1.87</v>
      </c>
      <c r="J99" s="7"/>
      <c r="K99" s="8">
        <f t="shared" si="5"/>
        <v>0.1065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ROUND(+Housekeeping!G95,0)</f>
        <v>1501680</v>
      </c>
      <c r="E100" s="6">
        <f>ROUND(+Housekeeping!V95,0)</f>
        <v>563307</v>
      </c>
      <c r="F100" s="7">
        <f t="shared" si="3"/>
        <v>2.67</v>
      </c>
      <c r="G100" s="6">
        <f>ROUND(+Housekeeping!G195,0)</f>
        <v>1562031</v>
      </c>
      <c r="H100" s="6">
        <f>ROUND(+Housekeeping!V195,0)</f>
        <v>563307</v>
      </c>
      <c r="I100" s="7">
        <f t="shared" si="4"/>
        <v>2.77</v>
      </c>
      <c r="J100" s="7"/>
      <c r="K100" s="8">
        <f t="shared" si="5"/>
        <v>3.7499999999999999E-2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ROUND(+Housekeeping!G96,0)</f>
        <v>888945</v>
      </c>
      <c r="E101" s="6">
        <f>ROUND(+Housekeeping!V96,0)</f>
        <v>239691</v>
      </c>
      <c r="F101" s="7">
        <f t="shared" si="3"/>
        <v>3.71</v>
      </c>
      <c r="G101" s="6">
        <f>ROUND(+Housekeeping!G196,0)</f>
        <v>794836</v>
      </c>
      <c r="H101" s="6">
        <f>ROUND(+Housekeeping!V196,0)</f>
        <v>239691</v>
      </c>
      <c r="I101" s="7">
        <f t="shared" si="4"/>
        <v>3.32</v>
      </c>
      <c r="J101" s="7"/>
      <c r="K101" s="8">
        <f t="shared" si="5"/>
        <v>-0.1051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ROUND(+Housekeeping!G97,0)</f>
        <v>857325</v>
      </c>
      <c r="E102" s="6">
        <f>ROUND(+Housekeeping!V97,0)</f>
        <v>383056</v>
      </c>
      <c r="F102" s="7">
        <f t="shared" si="3"/>
        <v>2.2400000000000002</v>
      </c>
      <c r="G102" s="6">
        <f>ROUND(+Housekeeping!G197,0)</f>
        <v>989448</v>
      </c>
      <c r="H102" s="6">
        <f>ROUND(+Housekeeping!V197,0)</f>
        <v>383056</v>
      </c>
      <c r="I102" s="7">
        <f t="shared" si="4"/>
        <v>2.58</v>
      </c>
      <c r="J102" s="7"/>
      <c r="K102" s="8">
        <f t="shared" si="5"/>
        <v>0.15179999999999999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ROUND(+Housekeeping!G98,0)</f>
        <v>857325</v>
      </c>
      <c r="E103" s="6">
        <f>ROUND(+Housekeeping!V98,0)</f>
        <v>383056</v>
      </c>
      <c r="F103" s="7">
        <f t="shared" si="3"/>
        <v>2.2400000000000002</v>
      </c>
      <c r="G103" s="6">
        <f>ROUND(+Housekeeping!G198,0)</f>
        <v>56505</v>
      </c>
      <c r="H103" s="6">
        <f>ROUND(+Housekeeping!V198,0)</f>
        <v>32052</v>
      </c>
      <c r="I103" s="7">
        <f t="shared" si="4"/>
        <v>1.76</v>
      </c>
      <c r="J103" s="7"/>
      <c r="K103" s="8">
        <f t="shared" si="5"/>
        <v>-0.21429999999999999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ROUND(+Housekeeping!G99,0)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ROUND(+Housekeeping!G199,0)</f>
        <v>0</v>
      </c>
      <c r="H104" s="6">
        <f>ROUND(+Housekeeping!V199,0)</f>
        <v>45781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ROUND(+Housekeeping!G100,0)</f>
        <v>84329</v>
      </c>
      <c r="E105" s="6">
        <f>ROUND(+Housekeeping!V100,0)</f>
        <v>48770</v>
      </c>
      <c r="F105" s="7">
        <f t="shared" si="3"/>
        <v>1.73</v>
      </c>
      <c r="G105" s="6">
        <f>ROUND(+Housekeeping!G200,0)</f>
        <v>76735</v>
      </c>
      <c r="H105" s="6">
        <f>ROUND(+Housekeeping!V200,0)</f>
        <v>48770</v>
      </c>
      <c r="I105" s="7">
        <f t="shared" si="4"/>
        <v>1.57</v>
      </c>
      <c r="J105" s="7"/>
      <c r="K105" s="8">
        <f t="shared" si="5"/>
        <v>-9.2499999999999999E-2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ROUND(+Housekeeping!G101,0)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ROUND(+Housekeeping!G201,0)</f>
        <v>0</v>
      </c>
      <c r="H106" s="6">
        <f>ROUND(+Housekeeping!V201,0)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ROUND(+Housekeeping!G102,0)</f>
        <v>0</v>
      </c>
      <c r="E107" s="6">
        <f>ROUND(+Housekeeping!V102,0)</f>
        <v>0</v>
      </c>
      <c r="F107" s="7" t="str">
        <f t="shared" si="3"/>
        <v/>
      </c>
      <c r="G107" s="6">
        <f>ROUND(+Housekeeping!G202,0)</f>
        <v>27908</v>
      </c>
      <c r="H107" s="6">
        <f>ROUND(+Housekeeping!V202,0)</f>
        <v>86109</v>
      </c>
      <c r="I107" s="7">
        <f t="shared" si="4"/>
        <v>0.32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21" sqref="K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23184</v>
      </c>
      <c r="E10" s="6">
        <f>ROUND(+Housekeeping!V5,0)</f>
        <v>3508367</v>
      </c>
      <c r="F10" s="7">
        <f>IF(D10=0,"",IF(E10=0,"",ROUND(D10/E10,2)))</f>
        <v>0.01</v>
      </c>
      <c r="G10" s="6">
        <f>ROUND(+Housekeeping!H105,0)</f>
        <v>2538555</v>
      </c>
      <c r="H10" s="6">
        <f>ROUND(+Housekeeping!V105,0)</f>
        <v>3463143</v>
      </c>
      <c r="I10" s="7">
        <f>IF(G10=0,"",IF(H10=0,"",ROUND(G10/H10,2)))</f>
        <v>0.73</v>
      </c>
      <c r="J10" s="7"/>
      <c r="K10" s="8">
        <f>IF(D10=0,"",IF(E10=0,"",IF(G10=0,"",IF(H10=0,"",ROUND(I10/F10-1,4)))))</f>
        <v>72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959812</v>
      </c>
      <c r="E11" s="6">
        <f>ROUND(+Housekeeping!V6,0)</f>
        <v>568261</v>
      </c>
      <c r="F11" s="7">
        <f t="shared" ref="F11:F74" si="0">IF(D11=0,"",IF(E11=0,"",ROUND(D11/E11,2)))</f>
        <v>1.69</v>
      </c>
      <c r="G11" s="6">
        <f>ROUND(+Housekeeping!H106,0)</f>
        <v>676850</v>
      </c>
      <c r="H11" s="6">
        <f>ROUND(+Housekeeping!V106,0)</f>
        <v>568261</v>
      </c>
      <c r="I11" s="7">
        <f t="shared" ref="I11:I74" si="1">IF(G11=0,"",IF(H11=0,"",ROUND(G11/H11,2)))</f>
        <v>1.19</v>
      </c>
      <c r="J11" s="7"/>
      <c r="K11" s="8">
        <f t="shared" ref="K11:K74" si="2">IF(D11=0,"",IF(E11=0,"",IF(G11=0,"",IF(H11=0,"",ROUND(I11/F11-1,4)))))</f>
        <v>-0.2959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97037</v>
      </c>
      <c r="E12" s="6">
        <f>ROUND(+Housekeeping!V7,0)</f>
        <v>47000</v>
      </c>
      <c r="F12" s="7">
        <f t="shared" si="0"/>
        <v>2.06</v>
      </c>
      <c r="G12" s="6">
        <f>ROUND(+Housekeeping!H107,0)</f>
        <v>67831</v>
      </c>
      <c r="H12" s="6">
        <f>ROUND(+Housekeeping!V107,0)</f>
        <v>47000</v>
      </c>
      <c r="I12" s="7">
        <f t="shared" si="1"/>
        <v>1.44</v>
      </c>
      <c r="J12" s="7"/>
      <c r="K12" s="8">
        <f t="shared" si="2"/>
        <v>-0.30099999999999999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1171</v>
      </c>
      <c r="E13" s="6">
        <f>ROUND(+Housekeeping!V8,0)</f>
        <v>1459139</v>
      </c>
      <c r="F13" s="7">
        <f t="shared" si="0"/>
        <v>0</v>
      </c>
      <c r="G13" s="6">
        <f>ROUND(+Housekeeping!H108,0)</f>
        <v>24387</v>
      </c>
      <c r="H13" s="6">
        <f>ROUND(+Housekeeping!V108,0)</f>
        <v>1500959</v>
      </c>
      <c r="I13" s="7">
        <f t="shared" si="1"/>
        <v>0.02</v>
      </c>
      <c r="J13" s="7"/>
      <c r="K13" s="8" t="e">
        <f t="shared" si="2"/>
        <v>#DIV/0!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898894</v>
      </c>
      <c r="E14" s="6">
        <f>ROUND(+Housekeeping!V9,0)</f>
        <v>1458939</v>
      </c>
      <c r="F14" s="7">
        <f t="shared" si="0"/>
        <v>0.62</v>
      </c>
      <c r="G14" s="6">
        <f>ROUND(+Housekeeping!H109,0)</f>
        <v>1059148</v>
      </c>
      <c r="H14" s="6">
        <f>ROUND(+Housekeeping!V109,0)</f>
        <v>1441735</v>
      </c>
      <c r="I14" s="7">
        <f t="shared" si="1"/>
        <v>0.73</v>
      </c>
      <c r="J14" s="7"/>
      <c r="K14" s="8">
        <f t="shared" si="2"/>
        <v>0.1774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6">
        <f>ROUND(+Housekeeping!V10,0)</f>
        <v>153385</v>
      </c>
      <c r="F15" s="7" t="str">
        <f t="shared" si="0"/>
        <v/>
      </c>
      <c r="G15" s="6">
        <f>ROUND(+Housekeeping!H110,0)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139912</v>
      </c>
      <c r="E16" s="6">
        <f>ROUND(+Housekeeping!V11,0)</f>
        <v>77994</v>
      </c>
      <c r="F16" s="7">
        <f t="shared" si="0"/>
        <v>1.79</v>
      </c>
      <c r="G16" s="6">
        <f>ROUND(+Housekeeping!H111,0)</f>
        <v>131558</v>
      </c>
      <c r="H16" s="6">
        <f>ROUND(+Housekeeping!V111,0)</f>
        <v>77994</v>
      </c>
      <c r="I16" s="7">
        <f t="shared" si="1"/>
        <v>1.69</v>
      </c>
      <c r="J16" s="7"/>
      <c r="K16" s="8">
        <f t="shared" si="2"/>
        <v>-5.5899999999999998E-2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187767</v>
      </c>
      <c r="E17" s="6">
        <f>ROUND(+Housekeeping!V12,0)</f>
        <v>159228</v>
      </c>
      <c r="F17" s="7">
        <f t="shared" si="0"/>
        <v>1.18</v>
      </c>
      <c r="G17" s="6">
        <f>ROUND(+Housekeeping!H112,0)</f>
        <v>174522</v>
      </c>
      <c r="H17" s="6">
        <f>ROUND(+Housekeeping!V112,0)</f>
        <v>159228</v>
      </c>
      <c r="I17" s="7">
        <f t="shared" si="1"/>
        <v>1.1000000000000001</v>
      </c>
      <c r="J17" s="7"/>
      <c r="K17" s="8">
        <f t="shared" si="2"/>
        <v>-6.7799999999999999E-2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17992</v>
      </c>
      <c r="E18" s="6">
        <f>ROUND(+Housekeeping!V13,0)</f>
        <v>62504</v>
      </c>
      <c r="F18" s="7">
        <f t="shared" si="0"/>
        <v>0.28999999999999998</v>
      </c>
      <c r="G18" s="6">
        <f>ROUND(+Housekeeping!H113,0)</f>
        <v>18068</v>
      </c>
      <c r="H18" s="6">
        <f>ROUND(+Housekeeping!V113,0)</f>
        <v>62504</v>
      </c>
      <c r="I18" s="7">
        <f t="shared" si="1"/>
        <v>0.28999999999999998</v>
      </c>
      <c r="J18" s="7"/>
      <c r="K18" s="8">
        <f t="shared" si="2"/>
        <v>0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875976</v>
      </c>
      <c r="E19" s="6">
        <f>ROUND(+Housekeeping!V14,0)</f>
        <v>813528</v>
      </c>
      <c r="F19" s="7">
        <f t="shared" si="0"/>
        <v>1.08</v>
      </c>
      <c r="G19" s="6">
        <f>ROUND(+Housekeeping!H114,0)</f>
        <v>891387</v>
      </c>
      <c r="H19" s="6">
        <f>ROUND(+Housekeeping!V114,0)</f>
        <v>708498</v>
      </c>
      <c r="I19" s="7">
        <f t="shared" si="1"/>
        <v>1.26</v>
      </c>
      <c r="J19" s="7"/>
      <c r="K19" s="8">
        <f t="shared" si="2"/>
        <v>0.16669999999999999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2032604</v>
      </c>
      <c r="E20" s="6">
        <f>ROUND(+Housekeeping!V15,0)</f>
        <v>1878667</v>
      </c>
      <c r="F20" s="7">
        <f t="shared" si="0"/>
        <v>1.08</v>
      </c>
      <c r="G20" s="6">
        <f>ROUND(+Housekeeping!H115,0)</f>
        <v>2294268</v>
      </c>
      <c r="H20" s="6">
        <f>ROUND(+Housekeeping!V115,0)</f>
        <v>1216879</v>
      </c>
      <c r="I20" s="7">
        <f t="shared" si="1"/>
        <v>1.89</v>
      </c>
      <c r="J20" s="7"/>
      <c r="K20" s="8">
        <f t="shared" si="2"/>
        <v>0.75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1470497</v>
      </c>
      <c r="E21" s="6">
        <f>ROUND(+Housekeeping!V16,0)</f>
        <v>921785</v>
      </c>
      <c r="F21" s="7">
        <f t="shared" si="0"/>
        <v>1.6</v>
      </c>
      <c r="G21" s="6">
        <f>ROUND(+Housekeeping!H116,0)</f>
        <v>1576860</v>
      </c>
      <c r="H21" s="6">
        <f>ROUND(+Housekeeping!V116,0)</f>
        <v>921785</v>
      </c>
      <c r="I21" s="7">
        <f t="shared" si="1"/>
        <v>1.71</v>
      </c>
      <c r="J21" s="7"/>
      <c r="K21" s="8">
        <f t="shared" si="2"/>
        <v>6.8699999999999997E-2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234282</v>
      </c>
      <c r="E22" s="6">
        <f>ROUND(+Housekeeping!V17,0)</f>
        <v>97695</v>
      </c>
      <c r="F22" s="7">
        <f t="shared" si="0"/>
        <v>2.4</v>
      </c>
      <c r="G22" s="6">
        <f>ROUND(+Housekeeping!H117,0)</f>
        <v>187830</v>
      </c>
      <c r="H22" s="6">
        <f>ROUND(+Housekeeping!V117,0)</f>
        <v>97695</v>
      </c>
      <c r="I22" s="7">
        <f t="shared" si="1"/>
        <v>1.92</v>
      </c>
      <c r="J22" s="7"/>
      <c r="K22" s="8">
        <f t="shared" si="2"/>
        <v>-0.2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534141</v>
      </c>
      <c r="E23" s="6">
        <f>ROUND(+Housekeeping!V18,0)</f>
        <v>668517</v>
      </c>
      <c r="F23" s="7">
        <f t="shared" si="0"/>
        <v>0.8</v>
      </c>
      <c r="G23" s="6">
        <f>ROUND(+Housekeeping!H118,0)</f>
        <v>480958</v>
      </c>
      <c r="H23" s="6">
        <f>ROUND(+Housekeeping!V118,0)</f>
        <v>670560</v>
      </c>
      <c r="I23" s="7">
        <f t="shared" si="1"/>
        <v>0.72</v>
      </c>
      <c r="J23" s="7"/>
      <c r="K23" s="8">
        <f t="shared" si="2"/>
        <v>-0.1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258996</v>
      </c>
      <c r="E24" s="6">
        <f>ROUND(+Housekeeping!V19,0)</f>
        <v>350970</v>
      </c>
      <c r="F24" s="7">
        <f t="shared" si="0"/>
        <v>0.74</v>
      </c>
      <c r="G24" s="6">
        <f>ROUND(+Housekeeping!H119,0)</f>
        <v>265542</v>
      </c>
      <c r="H24" s="6">
        <f>ROUND(+Housekeeping!V119,0)</f>
        <v>350970</v>
      </c>
      <c r="I24" s="7">
        <f t="shared" si="1"/>
        <v>0.76</v>
      </c>
      <c r="J24" s="7"/>
      <c r="K24" s="8">
        <f t="shared" si="2"/>
        <v>2.7E-2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280158</v>
      </c>
      <c r="E25" s="6">
        <f>ROUND(+Housekeeping!V20,0)</f>
        <v>347983</v>
      </c>
      <c r="F25" s="7">
        <f t="shared" si="0"/>
        <v>0.81</v>
      </c>
      <c r="G25" s="6">
        <f>ROUND(+Housekeeping!H120,0)</f>
        <v>290966</v>
      </c>
      <c r="H25" s="6">
        <f>ROUND(+Housekeeping!V120,0)</f>
        <v>347983</v>
      </c>
      <c r="I25" s="7">
        <f t="shared" si="1"/>
        <v>0.84</v>
      </c>
      <c r="J25" s="7"/>
      <c r="K25" s="8">
        <f t="shared" si="2"/>
        <v>3.6999999999999998E-2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ROUND(+Housekeeping!H21,0)</f>
        <v>0</v>
      </c>
      <c r="E26" s="6">
        <f>ROUND(+Housekeeping!V21,0)</f>
        <v>0</v>
      </c>
      <c r="F26" s="7" t="str">
        <f t="shared" si="0"/>
        <v/>
      </c>
      <c r="G26" s="6">
        <f>ROUND(+Housekeeping!H121,0)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ROUND(+Housekeeping!H22,0)</f>
        <v>75980</v>
      </c>
      <c r="E27" s="6">
        <f>ROUND(+Housekeeping!V22,0)</f>
        <v>61728</v>
      </c>
      <c r="F27" s="7">
        <f t="shared" si="0"/>
        <v>1.23</v>
      </c>
      <c r="G27" s="6">
        <f>ROUND(+Housekeeping!H122,0)</f>
        <v>75018</v>
      </c>
      <c r="H27" s="6">
        <f>ROUND(+Housekeeping!V122,0)</f>
        <v>65698</v>
      </c>
      <c r="I27" s="7">
        <f t="shared" si="1"/>
        <v>1.1399999999999999</v>
      </c>
      <c r="J27" s="7"/>
      <c r="K27" s="8">
        <f t="shared" si="2"/>
        <v>-7.3200000000000001E-2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ROUND(+Housekeeping!H23,0)</f>
        <v>68169</v>
      </c>
      <c r="E28" s="6">
        <f>ROUND(+Housekeeping!V23,0)</f>
        <v>88724</v>
      </c>
      <c r="F28" s="7">
        <f t="shared" si="0"/>
        <v>0.77</v>
      </c>
      <c r="G28" s="6">
        <f>ROUND(+Housekeeping!H123,0)</f>
        <v>57451</v>
      </c>
      <c r="H28" s="6">
        <f>ROUND(+Housekeeping!V123,0)</f>
        <v>87969</v>
      </c>
      <c r="I28" s="7">
        <f t="shared" si="1"/>
        <v>0.65</v>
      </c>
      <c r="J28" s="7"/>
      <c r="K28" s="8">
        <f t="shared" si="2"/>
        <v>-0.15579999999999999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ROUND(+Housekeeping!H24,0)</f>
        <v>232964</v>
      </c>
      <c r="E29" s="6">
        <f>ROUND(+Housekeeping!V24,0)</f>
        <v>236720</v>
      </c>
      <c r="F29" s="7">
        <f t="shared" si="0"/>
        <v>0.98</v>
      </c>
      <c r="G29" s="6">
        <f>ROUND(+Housekeeping!H124,0)</f>
        <v>449151</v>
      </c>
      <c r="H29" s="6">
        <f>ROUND(+Housekeeping!V124,0)</f>
        <v>236720</v>
      </c>
      <c r="I29" s="7">
        <f t="shared" si="1"/>
        <v>1.9</v>
      </c>
      <c r="J29" s="7"/>
      <c r="K29" s="8">
        <f t="shared" si="2"/>
        <v>0.93879999999999997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ROUND(+Housekeeping!H25,0)</f>
        <v>0</v>
      </c>
      <c r="E30" s="6">
        <f>ROUND(+Housekeeping!V25,0)</f>
        <v>0</v>
      </c>
      <c r="F30" s="7" t="str">
        <f t="shared" si="0"/>
        <v/>
      </c>
      <c r="G30" s="6">
        <f>ROUND(+Housekeeping!H125,0)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ROUND(+Housekeeping!H26,0)</f>
        <v>33213</v>
      </c>
      <c r="E31" s="6">
        <f>ROUND(+Housekeeping!V26,0)</f>
        <v>36692</v>
      </c>
      <c r="F31" s="7">
        <f t="shared" si="0"/>
        <v>0.91</v>
      </c>
      <c r="G31" s="6">
        <f>ROUND(+Housekeeping!H126,0)</f>
        <v>27819</v>
      </c>
      <c r="H31" s="6">
        <f>ROUND(+Housekeeping!V126,0)</f>
        <v>39083</v>
      </c>
      <c r="I31" s="7">
        <f t="shared" si="1"/>
        <v>0.71</v>
      </c>
      <c r="J31" s="7"/>
      <c r="K31" s="8">
        <f t="shared" si="2"/>
        <v>-0.2198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ROUND(+Housekeeping!H27,0)</f>
        <v>524004</v>
      </c>
      <c r="E32" s="6">
        <f>ROUND(+Housekeeping!V27,0)</f>
        <v>470098</v>
      </c>
      <c r="F32" s="7">
        <f t="shared" si="0"/>
        <v>1.1100000000000001</v>
      </c>
      <c r="G32" s="6">
        <f>ROUND(+Housekeeping!H127,0)</f>
        <v>595849</v>
      </c>
      <c r="H32" s="6">
        <f>ROUND(+Housekeeping!V127,0)</f>
        <v>536847</v>
      </c>
      <c r="I32" s="7">
        <f t="shared" si="1"/>
        <v>1.1100000000000001</v>
      </c>
      <c r="J32" s="7"/>
      <c r="K32" s="8">
        <f t="shared" si="2"/>
        <v>0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ROUND(+Housekeeping!H28,0)</f>
        <v>425520</v>
      </c>
      <c r="E33" s="6">
        <f>ROUND(+Housekeeping!V28,0)</f>
        <v>291044</v>
      </c>
      <c r="F33" s="7">
        <f t="shared" si="0"/>
        <v>1.46</v>
      </c>
      <c r="G33" s="6">
        <f>ROUND(+Housekeeping!H128,0)</f>
        <v>387816</v>
      </c>
      <c r="H33" s="6">
        <f>ROUND(+Housekeeping!V128,0)</f>
        <v>291044</v>
      </c>
      <c r="I33" s="7">
        <f t="shared" si="1"/>
        <v>1.33</v>
      </c>
      <c r="J33" s="7"/>
      <c r="K33" s="8">
        <f t="shared" si="2"/>
        <v>-8.8999999999999996E-2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ROUND(+Housekeeping!H29,0)</f>
        <v>224910</v>
      </c>
      <c r="E34" s="6">
        <f>ROUND(+Housekeeping!V29,0)</f>
        <v>201064</v>
      </c>
      <c r="F34" s="7">
        <f t="shared" si="0"/>
        <v>1.1200000000000001</v>
      </c>
      <c r="G34" s="6">
        <f>ROUND(+Housekeeping!H129,0)</f>
        <v>227784</v>
      </c>
      <c r="H34" s="6">
        <f>ROUND(+Housekeeping!V129,0)</f>
        <v>198260</v>
      </c>
      <c r="I34" s="7">
        <f t="shared" si="1"/>
        <v>1.1499999999999999</v>
      </c>
      <c r="J34" s="7"/>
      <c r="K34" s="8">
        <f t="shared" si="2"/>
        <v>2.6800000000000001E-2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ROUND(+Housekeeping!H30,0)</f>
        <v>0</v>
      </c>
      <c r="E35" s="6">
        <f>ROUND(+Housekeeping!V30,0)</f>
        <v>0</v>
      </c>
      <c r="F35" s="7" t="str">
        <f t="shared" si="0"/>
        <v/>
      </c>
      <c r="G35" s="6">
        <f>ROUND(+Housekeeping!H130,0)</f>
        <v>123635</v>
      </c>
      <c r="H35" s="6">
        <f>ROUND(+Housekeeping!V130,0)</f>
        <v>52446</v>
      </c>
      <c r="I35" s="7">
        <f t="shared" si="1"/>
        <v>2.36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ROUND(+Housekeeping!H31,0)</f>
        <v>12905</v>
      </c>
      <c r="E36" s="6">
        <f>ROUND(+Housekeeping!V31,0)</f>
        <v>32944</v>
      </c>
      <c r="F36" s="7">
        <f t="shared" si="0"/>
        <v>0.39</v>
      </c>
      <c r="G36" s="6">
        <f>ROUND(+Housekeeping!H131,0)</f>
        <v>14397</v>
      </c>
      <c r="H36" s="6">
        <f>ROUND(+Housekeeping!V131,0)</f>
        <v>32945</v>
      </c>
      <c r="I36" s="7">
        <f t="shared" si="1"/>
        <v>0.44</v>
      </c>
      <c r="J36" s="7"/>
      <c r="K36" s="8">
        <f t="shared" si="2"/>
        <v>0.12820000000000001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ROUND(+Housekeeping!H32,0)</f>
        <v>1247655</v>
      </c>
      <c r="E37" s="6">
        <f>ROUND(+Housekeeping!V32,0)</f>
        <v>657763</v>
      </c>
      <c r="F37" s="7">
        <f t="shared" si="0"/>
        <v>1.9</v>
      </c>
      <c r="G37" s="6">
        <f>ROUND(+Housekeeping!H132,0)</f>
        <v>1204928</v>
      </c>
      <c r="H37" s="6">
        <f>ROUND(+Housekeeping!V132,0)</f>
        <v>657763</v>
      </c>
      <c r="I37" s="7">
        <f t="shared" si="1"/>
        <v>1.83</v>
      </c>
      <c r="J37" s="7"/>
      <c r="K37" s="8">
        <f t="shared" si="2"/>
        <v>-3.6799999999999999E-2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ROUND(+Housekeeping!H33,0)</f>
        <v>41946</v>
      </c>
      <c r="E38" s="6">
        <f>ROUND(+Housekeeping!V33,0)</f>
        <v>21455</v>
      </c>
      <c r="F38" s="7">
        <f t="shared" si="0"/>
        <v>1.96</v>
      </c>
      <c r="G38" s="6">
        <f>ROUND(+Housekeeping!H133,0)</f>
        <v>34252</v>
      </c>
      <c r="H38" s="6">
        <f>ROUND(+Housekeeping!V133,0)</f>
        <v>21455</v>
      </c>
      <c r="I38" s="7">
        <f t="shared" si="1"/>
        <v>1.6</v>
      </c>
      <c r="J38" s="7"/>
      <c r="K38" s="8">
        <f t="shared" si="2"/>
        <v>-0.1837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ROUND(+Housekeeping!H34,0)</f>
        <v>2055339</v>
      </c>
      <c r="E39" s="6">
        <f>ROUND(+Housekeeping!V34,0)</f>
        <v>903119</v>
      </c>
      <c r="F39" s="7">
        <f t="shared" si="0"/>
        <v>2.2799999999999998</v>
      </c>
      <c r="G39" s="6">
        <f>ROUND(+Housekeeping!H134,0)</f>
        <v>1901876</v>
      </c>
      <c r="H39" s="6">
        <f>ROUND(+Housekeeping!V134,0)</f>
        <v>903486</v>
      </c>
      <c r="I39" s="7">
        <f t="shared" si="1"/>
        <v>2.11</v>
      </c>
      <c r="J39" s="7"/>
      <c r="K39" s="8">
        <f t="shared" si="2"/>
        <v>-7.46E-2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ROUND(+Housekeeping!H35,0)</f>
        <v>167372</v>
      </c>
      <c r="E40" s="6">
        <f>ROUND(+Housekeeping!V35,0)</f>
        <v>101186</v>
      </c>
      <c r="F40" s="7">
        <f t="shared" si="0"/>
        <v>1.65</v>
      </c>
      <c r="G40" s="6">
        <f>ROUND(+Housekeeping!H135,0)</f>
        <v>168645</v>
      </c>
      <c r="H40" s="6">
        <f>ROUND(+Housekeeping!V135,0)</f>
        <v>102211</v>
      </c>
      <c r="I40" s="7">
        <f t="shared" si="1"/>
        <v>1.65</v>
      </c>
      <c r="J40" s="7"/>
      <c r="K40" s="8">
        <f t="shared" si="2"/>
        <v>0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ROUND(+Housekeeping!H36,0)</f>
        <v>41308</v>
      </c>
      <c r="E41" s="6">
        <f>ROUND(+Housekeeping!V36,0)</f>
        <v>46934</v>
      </c>
      <c r="F41" s="7">
        <f t="shared" si="0"/>
        <v>0.88</v>
      </c>
      <c r="G41" s="6">
        <f>ROUND(+Housekeeping!H136,0)</f>
        <v>52071</v>
      </c>
      <c r="H41" s="6">
        <f>ROUND(+Housekeeping!V136,0)</f>
        <v>48901</v>
      </c>
      <c r="I41" s="7">
        <f t="shared" si="1"/>
        <v>1.06</v>
      </c>
      <c r="J41" s="7"/>
      <c r="K41" s="8">
        <f t="shared" si="2"/>
        <v>0.20449999999999999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ROUND(+Housekeeping!H37,0)</f>
        <v>213772</v>
      </c>
      <c r="E42" s="6">
        <f>ROUND(+Housekeeping!V37,0)</f>
        <v>350593</v>
      </c>
      <c r="F42" s="7">
        <f t="shared" si="0"/>
        <v>0.61</v>
      </c>
      <c r="G42" s="6">
        <f>ROUND(+Housekeeping!H137,0)</f>
        <v>183501</v>
      </c>
      <c r="H42" s="6">
        <f>ROUND(+Housekeeping!V137,0)</f>
        <v>350593</v>
      </c>
      <c r="I42" s="7">
        <f t="shared" si="1"/>
        <v>0.52</v>
      </c>
      <c r="J42" s="7"/>
      <c r="K42" s="8">
        <f t="shared" si="2"/>
        <v>-0.14749999999999999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ROUND(+Housekeeping!H38,0)</f>
        <v>0</v>
      </c>
      <c r="E43" s="6">
        <f>ROUND(+Housekeeping!V38,0)</f>
        <v>0</v>
      </c>
      <c r="F43" s="7" t="str">
        <f t="shared" si="0"/>
        <v/>
      </c>
      <c r="G43" s="6">
        <f>ROUND(+Housekeeping!H138,0)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ROUND(+Housekeeping!H39,0)</f>
        <v>83925</v>
      </c>
      <c r="E44" s="6">
        <f>ROUND(+Housekeeping!V39,0)</f>
        <v>85129</v>
      </c>
      <c r="F44" s="7">
        <f t="shared" si="0"/>
        <v>0.99</v>
      </c>
      <c r="G44" s="6">
        <f>ROUND(+Housekeeping!H139,0)</f>
        <v>93192</v>
      </c>
      <c r="H44" s="6">
        <f>ROUND(+Housekeeping!V139,0)</f>
        <v>85129</v>
      </c>
      <c r="I44" s="7">
        <f t="shared" si="1"/>
        <v>1.0900000000000001</v>
      </c>
      <c r="J44" s="7"/>
      <c r="K44" s="8">
        <f t="shared" si="2"/>
        <v>0.10100000000000001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ROUND(+Housekeeping!H40,0)</f>
        <v>81652</v>
      </c>
      <c r="E45" s="6">
        <f>ROUND(+Housekeeping!V40,0)</f>
        <v>103269</v>
      </c>
      <c r="F45" s="7">
        <f t="shared" si="0"/>
        <v>0.79</v>
      </c>
      <c r="G45" s="6">
        <f>ROUND(+Housekeeping!H140,0)</f>
        <v>72922</v>
      </c>
      <c r="H45" s="6">
        <f>ROUND(+Housekeeping!V140,0)</f>
        <v>103269</v>
      </c>
      <c r="I45" s="7">
        <f t="shared" si="1"/>
        <v>0.71</v>
      </c>
      <c r="J45" s="7"/>
      <c r="K45" s="8">
        <f t="shared" si="2"/>
        <v>-0.1013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ROUND(+Housekeeping!H41,0)</f>
        <v>91908</v>
      </c>
      <c r="E46" s="6">
        <f>ROUND(+Housekeeping!V41,0)</f>
        <v>131183</v>
      </c>
      <c r="F46" s="7">
        <f t="shared" si="0"/>
        <v>0.7</v>
      </c>
      <c r="G46" s="6">
        <f>ROUND(+Housekeeping!H141,0)</f>
        <v>83882</v>
      </c>
      <c r="H46" s="6">
        <f>ROUND(+Housekeeping!V141,0)</f>
        <v>131183</v>
      </c>
      <c r="I46" s="7">
        <f t="shared" si="1"/>
        <v>0.64</v>
      </c>
      <c r="J46" s="7"/>
      <c r="K46" s="8">
        <f t="shared" si="2"/>
        <v>-8.5699999999999998E-2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ROUND(+Housekeeping!H42,0)</f>
        <v>10447</v>
      </c>
      <c r="E47" s="6">
        <f>ROUND(+Housekeeping!V42,0)</f>
        <v>19515</v>
      </c>
      <c r="F47" s="7">
        <f t="shared" si="0"/>
        <v>0.54</v>
      </c>
      <c r="G47" s="6">
        <f>ROUND(+Housekeeping!H142,0)</f>
        <v>7307</v>
      </c>
      <c r="H47" s="6">
        <f>ROUND(+Housekeeping!V142,0)</f>
        <v>19515</v>
      </c>
      <c r="I47" s="7">
        <f t="shared" si="1"/>
        <v>0.37</v>
      </c>
      <c r="J47" s="7"/>
      <c r="K47" s="8">
        <f t="shared" si="2"/>
        <v>-0.31480000000000002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ROUND(+Housekeeping!H43,0)</f>
        <v>0</v>
      </c>
      <c r="E48" s="6">
        <f>ROUND(+Housekeeping!V43,0)</f>
        <v>0</v>
      </c>
      <c r="F48" s="7" t="str">
        <f t="shared" si="0"/>
        <v/>
      </c>
      <c r="G48" s="6">
        <f>ROUND(+Housekeeping!H143,0)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ROUND(+Housekeeping!H44,0)</f>
        <v>511918</v>
      </c>
      <c r="E49" s="6">
        <f>ROUND(+Housekeeping!V44,0)</f>
        <v>270998</v>
      </c>
      <c r="F49" s="7">
        <f t="shared" si="0"/>
        <v>1.89</v>
      </c>
      <c r="G49" s="6">
        <f>ROUND(+Housekeeping!H144,0)</f>
        <v>289984</v>
      </c>
      <c r="H49" s="6">
        <f>ROUND(+Housekeeping!V144,0)</f>
        <v>271038</v>
      </c>
      <c r="I49" s="7">
        <f t="shared" si="1"/>
        <v>1.07</v>
      </c>
      <c r="J49" s="7"/>
      <c r="K49" s="8">
        <f t="shared" si="2"/>
        <v>-0.43390000000000001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ROUND(+Housekeeping!H45,0)</f>
        <v>1473072</v>
      </c>
      <c r="E50" s="6">
        <f>ROUND(+Housekeeping!V45,0)</f>
        <v>783767</v>
      </c>
      <c r="F50" s="7">
        <f t="shared" si="0"/>
        <v>1.88</v>
      </c>
      <c r="G50" s="6">
        <f>ROUND(+Housekeeping!H145,0)</f>
        <v>1774430</v>
      </c>
      <c r="H50" s="6">
        <f>ROUND(+Housekeeping!V145,0)</f>
        <v>938641</v>
      </c>
      <c r="I50" s="7">
        <f t="shared" si="1"/>
        <v>1.89</v>
      </c>
      <c r="J50" s="7"/>
      <c r="K50" s="8">
        <f t="shared" si="2"/>
        <v>5.3E-3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ROUND(+Housekeeping!H46,0)</f>
        <v>23087</v>
      </c>
      <c r="E51" s="6">
        <f>ROUND(+Housekeeping!V46,0)</f>
        <v>38943</v>
      </c>
      <c r="F51" s="7">
        <f t="shared" si="0"/>
        <v>0.59</v>
      </c>
      <c r="G51" s="6">
        <f>ROUND(+Housekeeping!H146,0)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ROUND(+Housekeeping!H47,0)</f>
        <v>543730</v>
      </c>
      <c r="E52" s="6">
        <f>ROUND(+Housekeeping!V47,0)</f>
        <v>461033</v>
      </c>
      <c r="F52" s="7">
        <f t="shared" si="0"/>
        <v>1.18</v>
      </c>
      <c r="G52" s="6">
        <f>ROUND(+Housekeeping!H147,0)</f>
        <v>580166</v>
      </c>
      <c r="H52" s="6">
        <f>ROUND(+Housekeeping!V147,0)</f>
        <v>466186</v>
      </c>
      <c r="I52" s="7">
        <f t="shared" si="1"/>
        <v>1.24</v>
      </c>
      <c r="J52" s="7"/>
      <c r="K52" s="8">
        <f t="shared" si="2"/>
        <v>5.0799999999999998E-2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ROUND(+Housekeeping!H48,0)</f>
        <v>832680</v>
      </c>
      <c r="E53" s="6">
        <f>ROUND(+Housekeeping!V48,0)</f>
        <v>561650</v>
      </c>
      <c r="F53" s="7">
        <f t="shared" si="0"/>
        <v>1.48</v>
      </c>
      <c r="G53" s="6">
        <f>ROUND(+Housekeeping!H148,0)</f>
        <v>837714</v>
      </c>
      <c r="H53" s="6">
        <f>ROUND(+Housekeeping!V148,0)</f>
        <v>564884</v>
      </c>
      <c r="I53" s="7">
        <f t="shared" si="1"/>
        <v>1.48</v>
      </c>
      <c r="J53" s="7"/>
      <c r="K53" s="8">
        <f t="shared" si="2"/>
        <v>0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ROUND(+Housekeeping!H49,0)</f>
        <v>377814</v>
      </c>
      <c r="E54" s="6">
        <f>ROUND(+Housekeeping!V49,0)</f>
        <v>144867</v>
      </c>
      <c r="F54" s="7">
        <f t="shared" si="0"/>
        <v>2.61</v>
      </c>
      <c r="G54" s="6">
        <f>ROUND(+Housekeeping!H149,0)</f>
        <v>413638</v>
      </c>
      <c r="H54" s="6">
        <f>ROUND(+Housekeeping!V149,0)</f>
        <v>144867</v>
      </c>
      <c r="I54" s="7">
        <f t="shared" si="1"/>
        <v>2.86</v>
      </c>
      <c r="J54" s="7"/>
      <c r="K54" s="8">
        <f t="shared" si="2"/>
        <v>9.5799999999999996E-2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ROUND(+Housekeeping!H50,0)</f>
        <v>354504</v>
      </c>
      <c r="E55" s="6">
        <f>ROUND(+Housekeeping!V50,0)</f>
        <v>198525</v>
      </c>
      <c r="F55" s="7">
        <f t="shared" si="0"/>
        <v>1.79</v>
      </c>
      <c r="G55" s="6">
        <f>ROUND(+Housekeeping!H150,0)</f>
        <v>371485</v>
      </c>
      <c r="H55" s="6">
        <f>ROUND(+Housekeeping!V150,0)</f>
        <v>198525</v>
      </c>
      <c r="I55" s="7">
        <f t="shared" si="1"/>
        <v>1.87</v>
      </c>
      <c r="J55" s="7"/>
      <c r="K55" s="8">
        <f t="shared" si="2"/>
        <v>4.4699999999999997E-2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ROUND(+Housekeeping!H51,0)</f>
        <v>103344</v>
      </c>
      <c r="E56" s="6">
        <f>ROUND(+Housekeeping!V51,0)</f>
        <v>55161</v>
      </c>
      <c r="F56" s="7">
        <f t="shared" si="0"/>
        <v>1.87</v>
      </c>
      <c r="G56" s="6">
        <f>ROUND(+Housekeeping!H151,0)</f>
        <v>89716</v>
      </c>
      <c r="H56" s="6">
        <f>ROUND(+Housekeeping!V151,0)</f>
        <v>43376</v>
      </c>
      <c r="I56" s="7">
        <f t="shared" si="1"/>
        <v>2.0699999999999998</v>
      </c>
      <c r="J56" s="7"/>
      <c r="K56" s="8">
        <f t="shared" si="2"/>
        <v>0.107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ROUND(+Housekeeping!H52,0)</f>
        <v>369416</v>
      </c>
      <c r="E57" s="6">
        <f>ROUND(+Housekeeping!V52,0)</f>
        <v>272986</v>
      </c>
      <c r="F57" s="7">
        <f t="shared" si="0"/>
        <v>1.35</v>
      </c>
      <c r="G57" s="6">
        <f>ROUND(+Housekeeping!H152,0)</f>
        <v>480283</v>
      </c>
      <c r="H57" s="6">
        <f>ROUND(+Housekeeping!V152,0)</f>
        <v>272986</v>
      </c>
      <c r="I57" s="7">
        <f t="shared" si="1"/>
        <v>1.76</v>
      </c>
      <c r="J57" s="7"/>
      <c r="K57" s="8">
        <f t="shared" si="2"/>
        <v>0.30370000000000003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ROUND(+Housekeeping!H53,0)</f>
        <v>363658</v>
      </c>
      <c r="E58" s="6">
        <f>ROUND(+Housekeeping!V53,0)</f>
        <v>361825</v>
      </c>
      <c r="F58" s="7">
        <f t="shared" si="0"/>
        <v>1.01</v>
      </c>
      <c r="G58" s="6">
        <f>ROUND(+Housekeeping!H153,0)</f>
        <v>362261</v>
      </c>
      <c r="H58" s="6">
        <f>ROUND(+Housekeeping!V153,0)</f>
        <v>361825</v>
      </c>
      <c r="I58" s="7">
        <f t="shared" si="1"/>
        <v>1</v>
      </c>
      <c r="J58" s="7"/>
      <c r="K58" s="8">
        <f t="shared" si="2"/>
        <v>-9.9000000000000008E-3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ROUND(+Housekeeping!H54,0)</f>
        <v>138126</v>
      </c>
      <c r="E59" s="6">
        <f>ROUND(+Housekeeping!V54,0)</f>
        <v>96380</v>
      </c>
      <c r="F59" s="7">
        <f t="shared" si="0"/>
        <v>1.43</v>
      </c>
      <c r="G59" s="6">
        <f>ROUND(+Housekeeping!H154,0)</f>
        <v>135309</v>
      </c>
      <c r="H59" s="6">
        <f>ROUND(+Housekeeping!V154,0)</f>
        <v>106171</v>
      </c>
      <c r="I59" s="7">
        <f t="shared" si="1"/>
        <v>1.27</v>
      </c>
      <c r="J59" s="7"/>
      <c r="K59" s="8">
        <f t="shared" si="2"/>
        <v>-0.1119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ROUND(+Housekeeping!H55,0)</f>
        <v>38019</v>
      </c>
      <c r="E60" s="6">
        <f>ROUND(+Housekeeping!V55,0)</f>
        <v>58512</v>
      </c>
      <c r="F60" s="7">
        <f t="shared" si="0"/>
        <v>0.65</v>
      </c>
      <c r="G60" s="6">
        <f>ROUND(+Housekeeping!H155,0)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ROUND(+Housekeeping!H56,0)</f>
        <v>726605</v>
      </c>
      <c r="E61" s="6">
        <f>ROUND(+Housekeeping!V56,0)</f>
        <v>521280</v>
      </c>
      <c r="F61" s="7">
        <f t="shared" si="0"/>
        <v>1.39</v>
      </c>
      <c r="G61" s="6">
        <f>ROUND(+Housekeeping!H156,0)</f>
        <v>735177</v>
      </c>
      <c r="H61" s="6">
        <f>ROUND(+Housekeeping!V156,0)</f>
        <v>521280</v>
      </c>
      <c r="I61" s="7">
        <f t="shared" si="1"/>
        <v>1.41</v>
      </c>
      <c r="J61" s="7"/>
      <c r="K61" s="8">
        <f t="shared" si="2"/>
        <v>1.44E-2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ROUND(+Housekeeping!H57,0)</f>
        <v>1055821</v>
      </c>
      <c r="E62" s="6">
        <f>ROUND(+Housekeeping!V57,0)</f>
        <v>767365</v>
      </c>
      <c r="F62" s="7">
        <f t="shared" si="0"/>
        <v>1.38</v>
      </c>
      <c r="G62" s="6">
        <f>ROUND(+Housekeeping!H157,0)</f>
        <v>1053058</v>
      </c>
      <c r="H62" s="6">
        <f>ROUND(+Housekeeping!V157,0)</f>
        <v>788657</v>
      </c>
      <c r="I62" s="7">
        <f t="shared" si="1"/>
        <v>1.34</v>
      </c>
      <c r="J62" s="7"/>
      <c r="K62" s="8">
        <f t="shared" si="2"/>
        <v>-2.9000000000000001E-2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ROUND(+Housekeeping!H58,0)</f>
        <v>135548</v>
      </c>
      <c r="E63" s="6">
        <f>ROUND(+Housekeeping!V58,0)</f>
        <v>81172</v>
      </c>
      <c r="F63" s="7">
        <f t="shared" si="0"/>
        <v>1.67</v>
      </c>
      <c r="G63" s="6">
        <f>ROUND(+Housekeeping!H158,0)</f>
        <v>139010</v>
      </c>
      <c r="H63" s="6">
        <f>ROUND(+Housekeeping!V158,0)</f>
        <v>81045</v>
      </c>
      <c r="I63" s="7">
        <f t="shared" si="1"/>
        <v>1.72</v>
      </c>
      <c r="J63" s="7"/>
      <c r="K63" s="8">
        <f t="shared" si="2"/>
        <v>2.9899999999999999E-2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ROUND(+Housekeeping!H59,0)</f>
        <v>62427</v>
      </c>
      <c r="E64" s="6">
        <f>ROUND(+Housekeeping!V59,0)</f>
        <v>76903</v>
      </c>
      <c r="F64" s="7">
        <f t="shared" si="0"/>
        <v>0.81</v>
      </c>
      <c r="G64" s="6">
        <f>ROUND(+Housekeeping!H159,0)</f>
        <v>70317</v>
      </c>
      <c r="H64" s="6">
        <f>ROUND(+Housekeeping!V159,0)</f>
        <v>76903</v>
      </c>
      <c r="I64" s="7">
        <f t="shared" si="1"/>
        <v>0.91</v>
      </c>
      <c r="J64" s="7"/>
      <c r="K64" s="8">
        <f t="shared" si="2"/>
        <v>0.1235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ROUND(+Housekeeping!H60,0)</f>
        <v>57616</v>
      </c>
      <c r="E65" s="6">
        <f>ROUND(+Housekeeping!V60,0)</f>
        <v>88642</v>
      </c>
      <c r="F65" s="7">
        <f t="shared" si="0"/>
        <v>0.65</v>
      </c>
      <c r="G65" s="6">
        <f>ROUND(+Housekeeping!H160,0)</f>
        <v>110576</v>
      </c>
      <c r="H65" s="6">
        <f>ROUND(+Housekeeping!V160,0)</f>
        <v>88642</v>
      </c>
      <c r="I65" s="7">
        <f t="shared" si="1"/>
        <v>1.25</v>
      </c>
      <c r="J65" s="7"/>
      <c r="K65" s="8">
        <f t="shared" si="2"/>
        <v>0.92310000000000003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ROUND(+Housekeeping!H61,0)</f>
        <v>435240</v>
      </c>
      <c r="E66" s="6">
        <f>ROUND(+Housekeeping!V61,0)</f>
        <v>116473</v>
      </c>
      <c r="F66" s="7">
        <f t="shared" si="0"/>
        <v>3.74</v>
      </c>
      <c r="G66" s="6">
        <f>ROUND(+Housekeeping!H161,0)</f>
        <v>489444</v>
      </c>
      <c r="H66" s="6">
        <f>ROUND(+Housekeeping!V161,0)</f>
        <v>132958</v>
      </c>
      <c r="I66" s="7">
        <f t="shared" si="1"/>
        <v>3.68</v>
      </c>
      <c r="J66" s="7"/>
      <c r="K66" s="8">
        <f t="shared" si="2"/>
        <v>-1.6E-2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ROUND(+Housekeeping!H62,0)</f>
        <v>134279</v>
      </c>
      <c r="E67" s="6">
        <f>ROUND(+Housekeeping!V62,0)</f>
        <v>113245</v>
      </c>
      <c r="F67" s="7">
        <f t="shared" si="0"/>
        <v>1.19</v>
      </c>
      <c r="G67" s="6">
        <f>ROUND(+Housekeeping!H162,0)</f>
        <v>110098</v>
      </c>
      <c r="H67" s="6">
        <f>ROUND(+Housekeeping!V162,0)</f>
        <v>113245</v>
      </c>
      <c r="I67" s="7">
        <f t="shared" si="1"/>
        <v>0.97</v>
      </c>
      <c r="J67" s="7"/>
      <c r="K67" s="8">
        <f t="shared" si="2"/>
        <v>-0.18490000000000001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ROUND(+Housekeeping!H63,0)</f>
        <v>913792</v>
      </c>
      <c r="E68" s="6">
        <f>ROUND(+Housekeeping!V63,0)</f>
        <v>1084533</v>
      </c>
      <c r="F68" s="7">
        <f t="shared" si="0"/>
        <v>0.84</v>
      </c>
      <c r="G68" s="6">
        <f>ROUND(+Housekeeping!H163,0)</f>
        <v>2026672</v>
      </c>
      <c r="H68" s="6">
        <f>ROUND(+Housekeeping!V163,0)</f>
        <v>1122118</v>
      </c>
      <c r="I68" s="7">
        <f t="shared" si="1"/>
        <v>1.81</v>
      </c>
      <c r="J68" s="7"/>
      <c r="K68" s="8">
        <f t="shared" si="2"/>
        <v>1.1548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ROUND(+Housekeeping!H64,0)</f>
        <v>157214</v>
      </c>
      <c r="E69" s="6">
        <f>ROUND(+Housekeeping!V64,0)</f>
        <v>132034</v>
      </c>
      <c r="F69" s="7">
        <f t="shared" si="0"/>
        <v>1.19</v>
      </c>
      <c r="G69" s="6">
        <f>ROUND(+Housekeeping!H164,0)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ROUND(+Housekeeping!H65,0)</f>
        <v>157584</v>
      </c>
      <c r="E70" s="6">
        <f>ROUND(+Housekeeping!V65,0)</f>
        <v>135732</v>
      </c>
      <c r="F70" s="7">
        <f t="shared" si="0"/>
        <v>1.1599999999999999</v>
      </c>
      <c r="G70" s="6">
        <f>ROUND(+Housekeeping!H165,0)</f>
        <v>173181</v>
      </c>
      <c r="H70" s="6">
        <f>ROUND(+Housekeeping!V165,0)</f>
        <v>135732</v>
      </c>
      <c r="I70" s="7">
        <f t="shared" si="1"/>
        <v>1.28</v>
      </c>
      <c r="J70" s="7"/>
      <c r="K70" s="8">
        <f t="shared" si="2"/>
        <v>0.10340000000000001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ROUND(+Housekeeping!H66,0)</f>
        <v>25803</v>
      </c>
      <c r="E71" s="6">
        <f>ROUND(+Housekeeping!V66,0)</f>
        <v>33061</v>
      </c>
      <c r="F71" s="7">
        <f t="shared" si="0"/>
        <v>0.78</v>
      </c>
      <c r="G71" s="6">
        <f>ROUND(+Housekeeping!H166,0)</f>
        <v>25075</v>
      </c>
      <c r="H71" s="6">
        <f>ROUND(+Housekeeping!V166,0)</f>
        <v>33848</v>
      </c>
      <c r="I71" s="7">
        <f t="shared" si="1"/>
        <v>0.74</v>
      </c>
      <c r="J71" s="7"/>
      <c r="K71" s="8">
        <f t="shared" si="2"/>
        <v>-5.1299999999999998E-2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ROUND(+Housekeeping!H67,0)</f>
        <v>894138</v>
      </c>
      <c r="E72" s="6">
        <f>ROUND(+Housekeeping!V67,0)</f>
        <v>670735</v>
      </c>
      <c r="F72" s="7">
        <f t="shared" si="0"/>
        <v>1.33</v>
      </c>
      <c r="G72" s="6">
        <f>ROUND(+Housekeeping!H167,0)</f>
        <v>924487</v>
      </c>
      <c r="H72" s="6">
        <f>ROUND(+Housekeeping!V167,0)</f>
        <v>670736</v>
      </c>
      <c r="I72" s="7">
        <f t="shared" si="1"/>
        <v>1.38</v>
      </c>
      <c r="J72" s="7"/>
      <c r="K72" s="8">
        <f t="shared" si="2"/>
        <v>3.7600000000000001E-2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ROUND(+Housekeeping!H68,0)</f>
        <v>453706</v>
      </c>
      <c r="E73" s="6">
        <f>ROUND(+Housekeeping!V68,0)</f>
        <v>538643</v>
      </c>
      <c r="F73" s="7">
        <f t="shared" si="0"/>
        <v>0.84</v>
      </c>
      <c r="G73" s="6">
        <f>ROUND(+Housekeeping!H168,0)</f>
        <v>360598</v>
      </c>
      <c r="H73" s="6">
        <f>ROUND(+Housekeeping!V168,0)</f>
        <v>549043</v>
      </c>
      <c r="I73" s="7">
        <f t="shared" si="1"/>
        <v>0.66</v>
      </c>
      <c r="J73" s="7"/>
      <c r="K73" s="8">
        <f t="shared" si="2"/>
        <v>-0.21429999999999999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ROUND(+Housekeeping!H69,0)</f>
        <v>1506209</v>
      </c>
      <c r="E74" s="6">
        <f>ROUND(+Housekeeping!V69,0)</f>
        <v>1173625</v>
      </c>
      <c r="F74" s="7">
        <f t="shared" si="0"/>
        <v>1.28</v>
      </c>
      <c r="G74" s="6">
        <f>ROUND(+Housekeeping!H169,0)</f>
        <v>1458770</v>
      </c>
      <c r="H74" s="6">
        <f>ROUND(+Housekeeping!V169,0)</f>
        <v>1181481</v>
      </c>
      <c r="I74" s="7">
        <f t="shared" si="1"/>
        <v>1.23</v>
      </c>
      <c r="J74" s="7"/>
      <c r="K74" s="8">
        <f t="shared" si="2"/>
        <v>-3.9100000000000003E-2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ROUND(+Housekeeping!H70,0)</f>
        <v>1595223</v>
      </c>
      <c r="E75" s="6">
        <f>ROUND(+Housekeeping!V70,0)</f>
        <v>680539</v>
      </c>
      <c r="F75" s="7">
        <f t="shared" ref="F75:F107" si="3">IF(D75=0,"",IF(E75=0,"",ROUND(D75/E75,2)))</f>
        <v>2.34</v>
      </c>
      <c r="G75" s="6">
        <f>ROUND(+Housekeeping!H170,0)</f>
        <v>1658434</v>
      </c>
      <c r="H75" s="6">
        <f>ROUND(+Housekeeping!V170,0)</f>
        <v>680539</v>
      </c>
      <c r="I75" s="7">
        <f t="shared" ref="I75:I107" si="4">IF(G75=0,"",IF(H75=0,"",ROUND(G75/H75,2)))</f>
        <v>2.44</v>
      </c>
      <c r="J75" s="7"/>
      <c r="K75" s="8">
        <f t="shared" ref="K75:K107" si="5">IF(D75=0,"",IF(E75=0,"",IF(G75=0,"",IF(H75=0,"",ROUND(I75/F75-1,4)))))</f>
        <v>4.2700000000000002E-2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ROUND(+Housekeeping!H71,0)</f>
        <v>37839</v>
      </c>
      <c r="E76" s="6">
        <f>ROUND(+Housekeeping!V71,0)</f>
        <v>33081</v>
      </c>
      <c r="F76" s="7">
        <f t="shared" si="3"/>
        <v>1.1399999999999999</v>
      </c>
      <c r="G76" s="6">
        <f>ROUND(+Housekeeping!H171,0)</f>
        <v>30655</v>
      </c>
      <c r="H76" s="6">
        <f>ROUND(+Housekeeping!V171,0)</f>
        <v>33081</v>
      </c>
      <c r="I76" s="7">
        <f t="shared" si="4"/>
        <v>0.93</v>
      </c>
      <c r="J76" s="7"/>
      <c r="K76" s="8">
        <f t="shared" si="5"/>
        <v>-0.1842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ROUND(+Housekeeping!H72,0)</f>
        <v>0</v>
      </c>
      <c r="E77" s="6">
        <f>ROUND(+Housekeeping!V72,0)</f>
        <v>0</v>
      </c>
      <c r="F77" s="7" t="str">
        <f t="shared" si="3"/>
        <v/>
      </c>
      <c r="G77" s="6">
        <f>ROUND(+Housekeeping!H172,0)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ROUND(+Housekeeping!H73,0)</f>
        <v>542043</v>
      </c>
      <c r="E78" s="6">
        <f>ROUND(+Housekeeping!V73,0)</f>
        <v>450569</v>
      </c>
      <c r="F78" s="7">
        <f t="shared" si="3"/>
        <v>1.2</v>
      </c>
      <c r="G78" s="6">
        <f>ROUND(+Housekeeping!H173,0)</f>
        <v>560741</v>
      </c>
      <c r="H78" s="6">
        <f>ROUND(+Housekeeping!V173,0)</f>
        <v>450569</v>
      </c>
      <c r="I78" s="7">
        <f t="shared" si="4"/>
        <v>1.24</v>
      </c>
      <c r="J78" s="7"/>
      <c r="K78" s="8">
        <f t="shared" si="5"/>
        <v>3.3300000000000003E-2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ROUND(+Housekeeping!H74,0)</f>
        <v>978085</v>
      </c>
      <c r="E79" s="6">
        <f>ROUND(+Housekeeping!V74,0)</f>
        <v>831556</v>
      </c>
      <c r="F79" s="7">
        <f t="shared" si="3"/>
        <v>1.18</v>
      </c>
      <c r="G79" s="6">
        <f>ROUND(+Housekeeping!H174,0)</f>
        <v>1024648</v>
      </c>
      <c r="H79" s="6">
        <f>ROUND(+Housekeeping!V174,0)</f>
        <v>831556</v>
      </c>
      <c r="I79" s="7">
        <f t="shared" si="4"/>
        <v>1.23</v>
      </c>
      <c r="J79" s="7"/>
      <c r="K79" s="8">
        <f t="shared" si="5"/>
        <v>4.24E-2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ROUND(+Housekeeping!H75,0)</f>
        <v>80745</v>
      </c>
      <c r="E80" s="6">
        <f>ROUND(+Housekeeping!V75,0)</f>
        <v>110387</v>
      </c>
      <c r="F80" s="7">
        <f t="shared" si="3"/>
        <v>0.73</v>
      </c>
      <c r="G80" s="6">
        <f>ROUND(+Housekeeping!H175,0)</f>
        <v>78317</v>
      </c>
      <c r="H80" s="6">
        <f>ROUND(+Housekeeping!V175,0)</f>
        <v>110387</v>
      </c>
      <c r="I80" s="7">
        <f t="shared" si="4"/>
        <v>0.71</v>
      </c>
      <c r="J80" s="7"/>
      <c r="K80" s="8">
        <f t="shared" si="5"/>
        <v>-2.7400000000000001E-2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ROUND(+Housekeeping!H76,0)</f>
        <v>61537</v>
      </c>
      <c r="E81" s="6">
        <f>ROUND(+Housekeeping!V76,0)</f>
        <v>78437</v>
      </c>
      <c r="F81" s="7">
        <f t="shared" si="3"/>
        <v>0.78</v>
      </c>
      <c r="G81" s="6">
        <f>ROUND(+Housekeeping!H176,0)</f>
        <v>70175</v>
      </c>
      <c r="H81" s="6">
        <f>ROUND(+Housekeeping!V176,0)</f>
        <v>78437</v>
      </c>
      <c r="I81" s="7">
        <f t="shared" si="4"/>
        <v>0.89</v>
      </c>
      <c r="J81" s="7"/>
      <c r="K81" s="8">
        <f t="shared" si="5"/>
        <v>0.14099999999999999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ROUND(+Housekeeping!H77,0)</f>
        <v>0</v>
      </c>
      <c r="E82" s="6">
        <f>ROUND(+Housekeeping!V77,0)</f>
        <v>152822</v>
      </c>
      <c r="F82" s="7" t="str">
        <f t="shared" si="3"/>
        <v/>
      </c>
      <c r="G82" s="6">
        <f>ROUND(+Housekeeping!H177,0)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ROUND(+Housekeeping!H78,0)</f>
        <v>0</v>
      </c>
      <c r="E83" s="6">
        <f>ROUND(+Housekeeping!V78,0)</f>
        <v>584401</v>
      </c>
      <c r="F83" s="7" t="str">
        <f t="shared" si="3"/>
        <v/>
      </c>
      <c r="G83" s="6">
        <f>ROUND(+Housekeeping!H178,0)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ROUND(+Housekeeping!H79,0)</f>
        <v>216935</v>
      </c>
      <c r="E84" s="6">
        <f>ROUND(+Housekeeping!V79,0)</f>
        <v>202602</v>
      </c>
      <c r="F84" s="7">
        <f t="shared" si="3"/>
        <v>1.07</v>
      </c>
      <c r="G84" s="6">
        <f>ROUND(+Housekeeping!H179,0)</f>
        <v>233258</v>
      </c>
      <c r="H84" s="6">
        <f>ROUND(+Housekeeping!V179,0)</f>
        <v>202602</v>
      </c>
      <c r="I84" s="7">
        <f t="shared" si="4"/>
        <v>1.1499999999999999</v>
      </c>
      <c r="J84" s="7"/>
      <c r="K84" s="8">
        <f t="shared" si="5"/>
        <v>7.4800000000000005E-2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ROUND(+Housekeeping!H80,0)</f>
        <v>139558</v>
      </c>
      <c r="E85" s="6">
        <f>ROUND(+Housekeeping!V80,0)</f>
        <v>186810</v>
      </c>
      <c r="F85" s="7">
        <f t="shared" si="3"/>
        <v>0.75</v>
      </c>
      <c r="G85" s="6">
        <f>ROUND(+Housekeeping!H180,0)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ROUND(+Housekeeping!H81,0)</f>
        <v>18445</v>
      </c>
      <c r="E86" s="6">
        <f>ROUND(+Housekeeping!V81,0)</f>
        <v>17178</v>
      </c>
      <c r="F86" s="7">
        <f t="shared" si="3"/>
        <v>1.07</v>
      </c>
      <c r="G86" s="6">
        <f>ROUND(+Housekeeping!H181,0)</f>
        <v>48076</v>
      </c>
      <c r="H86" s="6">
        <f>ROUND(+Housekeeping!V181,0)</f>
        <v>61758</v>
      </c>
      <c r="I86" s="7">
        <f t="shared" si="4"/>
        <v>0.78</v>
      </c>
      <c r="J86" s="7"/>
      <c r="K86" s="8">
        <f t="shared" si="5"/>
        <v>-0.27100000000000002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ROUND(+Housekeeping!H82,0)</f>
        <v>280923</v>
      </c>
      <c r="E87" s="6">
        <f>ROUND(+Housekeeping!V82,0)</f>
        <v>174591</v>
      </c>
      <c r="F87" s="7">
        <f t="shared" si="3"/>
        <v>1.61</v>
      </c>
      <c r="G87" s="6">
        <f>ROUND(+Housekeeping!H182,0)</f>
        <v>297306</v>
      </c>
      <c r="H87" s="6">
        <f>ROUND(+Housekeeping!V182,0)</f>
        <v>136957</v>
      </c>
      <c r="I87" s="7">
        <f t="shared" si="4"/>
        <v>2.17</v>
      </c>
      <c r="J87" s="7"/>
      <c r="K87" s="8">
        <f t="shared" si="5"/>
        <v>0.3478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ROUND(+Housekeeping!H83,0)</f>
        <v>142826</v>
      </c>
      <c r="E88" s="6">
        <f>ROUND(+Housekeeping!V83,0)</f>
        <v>115537</v>
      </c>
      <c r="F88" s="7">
        <f t="shared" si="3"/>
        <v>1.24</v>
      </c>
      <c r="G88" s="6">
        <f>ROUND(+Housekeeping!H183,0)</f>
        <v>127707</v>
      </c>
      <c r="H88" s="6">
        <f>ROUND(+Housekeeping!V183,0)</f>
        <v>115537</v>
      </c>
      <c r="I88" s="7">
        <f t="shared" si="4"/>
        <v>1.1100000000000001</v>
      </c>
      <c r="J88" s="7"/>
      <c r="K88" s="8">
        <f t="shared" si="5"/>
        <v>-0.1048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ROUND(+Housekeeping!H84,0)</f>
        <v>96903</v>
      </c>
      <c r="E89" s="6">
        <f>ROUND(+Housekeeping!V84,0)</f>
        <v>677832</v>
      </c>
      <c r="F89" s="7">
        <f t="shared" si="3"/>
        <v>0.14000000000000001</v>
      </c>
      <c r="G89" s="6">
        <f>ROUND(+Housekeeping!H184,0)</f>
        <v>103037</v>
      </c>
      <c r="H89" s="6">
        <f>ROUND(+Housekeeping!V184,0)</f>
        <v>34699</v>
      </c>
      <c r="I89" s="7">
        <f t="shared" si="4"/>
        <v>2.97</v>
      </c>
      <c r="J89" s="7"/>
      <c r="K89" s="8">
        <f t="shared" si="5"/>
        <v>20.214300000000001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ROUND(+Housekeeping!H85,0)</f>
        <v>66911</v>
      </c>
      <c r="E90" s="6">
        <f>ROUND(+Housekeeping!V85,0)</f>
        <v>30692</v>
      </c>
      <c r="F90" s="7">
        <f t="shared" si="3"/>
        <v>2.1800000000000002</v>
      </c>
      <c r="G90" s="6">
        <f>ROUND(+Housekeeping!H185,0)</f>
        <v>82163</v>
      </c>
      <c r="H90" s="6">
        <f>ROUND(+Housekeeping!V185,0)</f>
        <v>30692</v>
      </c>
      <c r="I90" s="7">
        <f t="shared" si="4"/>
        <v>2.68</v>
      </c>
      <c r="J90" s="7"/>
      <c r="K90" s="8">
        <f t="shared" si="5"/>
        <v>0.22939999999999999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ROUND(+Housekeeping!H86,0)</f>
        <v>36159</v>
      </c>
      <c r="E91" s="6">
        <f>ROUND(+Housekeeping!V86,0)</f>
        <v>154589</v>
      </c>
      <c r="F91" s="7">
        <f t="shared" si="3"/>
        <v>0.23</v>
      </c>
      <c r="G91" s="6">
        <f>ROUND(+Housekeeping!H186,0)</f>
        <v>37191</v>
      </c>
      <c r="H91" s="6">
        <f>ROUND(+Housekeeping!V186,0)</f>
        <v>154589</v>
      </c>
      <c r="I91" s="7">
        <f t="shared" si="4"/>
        <v>0.24</v>
      </c>
      <c r="J91" s="7"/>
      <c r="K91" s="8">
        <f t="shared" si="5"/>
        <v>4.3499999999999997E-2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ROUND(+Housekeeping!H87,0)</f>
        <v>111127</v>
      </c>
      <c r="E92" s="6">
        <f>ROUND(+Housekeeping!V87,0)</f>
        <v>112246</v>
      </c>
      <c r="F92" s="7">
        <f t="shared" si="3"/>
        <v>0.99</v>
      </c>
      <c r="G92" s="6">
        <f>ROUND(+Housekeeping!H187,0)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ROUND(+Housekeeping!H88,0)</f>
        <v>48218</v>
      </c>
      <c r="E93" s="6">
        <f>ROUND(+Housekeeping!V88,0)</f>
        <v>67629</v>
      </c>
      <c r="F93" s="7">
        <f t="shared" si="3"/>
        <v>0.71</v>
      </c>
      <c r="G93" s="6">
        <f>ROUND(+Housekeeping!H188,0)</f>
        <v>47218</v>
      </c>
      <c r="H93" s="6">
        <f>ROUND(+Housekeeping!V188,0)</f>
        <v>67629</v>
      </c>
      <c r="I93" s="7">
        <f t="shared" si="4"/>
        <v>0.7</v>
      </c>
      <c r="J93" s="7"/>
      <c r="K93" s="8">
        <f t="shared" si="5"/>
        <v>-1.41E-2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ROUND(+Housekeeping!H89,0)</f>
        <v>518326</v>
      </c>
      <c r="E94" s="6">
        <f>ROUND(+Housekeeping!V89,0)</f>
        <v>226761</v>
      </c>
      <c r="F94" s="7">
        <f t="shared" si="3"/>
        <v>2.29</v>
      </c>
      <c r="G94" s="6">
        <f>ROUND(+Housekeeping!H189,0)</f>
        <v>529889</v>
      </c>
      <c r="H94" s="6">
        <f>ROUND(+Housekeeping!V189,0)</f>
        <v>226761</v>
      </c>
      <c r="I94" s="7">
        <f t="shared" si="4"/>
        <v>2.34</v>
      </c>
      <c r="J94" s="7"/>
      <c r="K94" s="8">
        <f t="shared" si="5"/>
        <v>2.18E-2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ROUND(+Housekeeping!H90,0)</f>
        <v>0</v>
      </c>
      <c r="E95" s="6">
        <f>ROUND(+Housekeeping!V90,0)</f>
        <v>8566</v>
      </c>
      <c r="F95" s="7" t="str">
        <f t="shared" si="3"/>
        <v/>
      </c>
      <c r="G95" s="6">
        <f>ROUND(+Housekeeping!H190,0)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ROUND(+Housekeeping!H91,0)</f>
        <v>0</v>
      </c>
      <c r="E96" s="6">
        <f>ROUND(+Housekeeping!V91,0)</f>
        <v>252577</v>
      </c>
      <c r="F96" s="7" t="str">
        <f t="shared" si="3"/>
        <v/>
      </c>
      <c r="G96" s="6">
        <f>ROUND(+Housekeeping!H191,0)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ROUND(+Housekeeping!H92,0)</f>
        <v>99040</v>
      </c>
      <c r="E97" s="6">
        <f>ROUND(+Housekeeping!V92,0)</f>
        <v>108665</v>
      </c>
      <c r="F97" s="7">
        <f t="shared" si="3"/>
        <v>0.91</v>
      </c>
      <c r="G97" s="6">
        <f>ROUND(+Housekeeping!H192,0)</f>
        <v>71255</v>
      </c>
      <c r="H97" s="6">
        <f>ROUND(+Housekeeping!V192,0)</f>
        <v>108665</v>
      </c>
      <c r="I97" s="7">
        <f t="shared" si="4"/>
        <v>0.66</v>
      </c>
      <c r="J97" s="7"/>
      <c r="K97" s="8">
        <f t="shared" si="5"/>
        <v>-0.2747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ROUND(+Housekeeping!H93,0)</f>
        <v>104486</v>
      </c>
      <c r="E98" s="6">
        <f>ROUND(+Housekeeping!V93,0)</f>
        <v>136946</v>
      </c>
      <c r="F98" s="7">
        <f t="shared" si="3"/>
        <v>0.76</v>
      </c>
      <c r="G98" s="6">
        <f>ROUND(+Housekeeping!H193,0)</f>
        <v>104642</v>
      </c>
      <c r="H98" s="6">
        <f>ROUND(+Housekeeping!V193,0)</f>
        <v>138981</v>
      </c>
      <c r="I98" s="7">
        <f t="shared" si="4"/>
        <v>0.75</v>
      </c>
      <c r="J98" s="7"/>
      <c r="K98" s="8">
        <f t="shared" si="5"/>
        <v>-1.32E-2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ROUND(+Housekeeping!H94,0)</f>
        <v>240637</v>
      </c>
      <c r="E99" s="6">
        <f>ROUND(+Housekeeping!V94,0)</f>
        <v>615820</v>
      </c>
      <c r="F99" s="7">
        <f t="shared" si="3"/>
        <v>0.39</v>
      </c>
      <c r="G99" s="6">
        <f>ROUND(+Housekeeping!H194,0)</f>
        <v>243575</v>
      </c>
      <c r="H99" s="6">
        <f>ROUND(+Housekeeping!V194,0)</f>
        <v>577416</v>
      </c>
      <c r="I99" s="7">
        <f t="shared" si="4"/>
        <v>0.42</v>
      </c>
      <c r="J99" s="7"/>
      <c r="K99" s="8">
        <f t="shared" si="5"/>
        <v>7.6899999999999996E-2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ROUND(+Housekeeping!H95,0)</f>
        <v>499855</v>
      </c>
      <c r="E100" s="6">
        <f>ROUND(+Housekeeping!V95,0)</f>
        <v>563307</v>
      </c>
      <c r="F100" s="7">
        <f t="shared" si="3"/>
        <v>0.89</v>
      </c>
      <c r="G100" s="6">
        <f>ROUND(+Housekeeping!H195,0)</f>
        <v>469175</v>
      </c>
      <c r="H100" s="6">
        <f>ROUND(+Housekeeping!V195,0)</f>
        <v>563307</v>
      </c>
      <c r="I100" s="7">
        <f t="shared" si="4"/>
        <v>0.83</v>
      </c>
      <c r="J100" s="7"/>
      <c r="K100" s="8">
        <f t="shared" si="5"/>
        <v>-6.7400000000000002E-2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ROUND(+Housekeeping!H96,0)</f>
        <v>326687</v>
      </c>
      <c r="E101" s="6">
        <f>ROUND(+Housekeeping!V96,0)</f>
        <v>239691</v>
      </c>
      <c r="F101" s="7">
        <f t="shared" si="3"/>
        <v>1.36</v>
      </c>
      <c r="G101" s="6">
        <f>ROUND(+Housekeeping!H196,0)</f>
        <v>312452</v>
      </c>
      <c r="H101" s="6">
        <f>ROUND(+Housekeeping!V196,0)</f>
        <v>239691</v>
      </c>
      <c r="I101" s="7">
        <f t="shared" si="4"/>
        <v>1.3</v>
      </c>
      <c r="J101" s="7"/>
      <c r="K101" s="8">
        <f t="shared" si="5"/>
        <v>-4.41E-2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ROUND(+Housekeeping!H97,0)</f>
        <v>3400</v>
      </c>
      <c r="E102" s="6">
        <f>ROUND(+Housekeeping!V97,0)</f>
        <v>383056</v>
      </c>
      <c r="F102" s="7">
        <f t="shared" si="3"/>
        <v>0.01</v>
      </c>
      <c r="G102" s="6">
        <f>ROUND(+Housekeeping!H197,0)</f>
        <v>352249</v>
      </c>
      <c r="H102" s="6">
        <f>ROUND(+Housekeeping!V197,0)</f>
        <v>383056</v>
      </c>
      <c r="I102" s="7">
        <f t="shared" si="4"/>
        <v>0.92</v>
      </c>
      <c r="J102" s="7"/>
      <c r="K102" s="8">
        <f t="shared" si="5"/>
        <v>91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ROUND(+Housekeeping!H98,0)</f>
        <v>3400</v>
      </c>
      <c r="E103" s="6">
        <f>ROUND(+Housekeeping!V98,0)</f>
        <v>383056</v>
      </c>
      <c r="F103" s="7">
        <f t="shared" si="3"/>
        <v>0.01</v>
      </c>
      <c r="G103" s="6">
        <f>ROUND(+Housekeeping!H198,0)</f>
        <v>29309</v>
      </c>
      <c r="H103" s="6">
        <f>ROUND(+Housekeeping!V198,0)</f>
        <v>32052</v>
      </c>
      <c r="I103" s="7">
        <f t="shared" si="4"/>
        <v>0.91</v>
      </c>
      <c r="J103" s="7"/>
      <c r="K103" s="8">
        <f t="shared" si="5"/>
        <v>90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ROUND(+Housekeeping!H99,0)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ROUND(+Housekeeping!H199,0)</f>
        <v>0</v>
      </c>
      <c r="H104" s="6">
        <f>ROUND(+Housekeeping!V199,0)</f>
        <v>45781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ROUND(+Housekeeping!H100,0)</f>
        <v>23933</v>
      </c>
      <c r="E105" s="6">
        <f>ROUND(+Housekeeping!V100,0)</f>
        <v>48770</v>
      </c>
      <c r="F105" s="7">
        <f t="shared" si="3"/>
        <v>0.49</v>
      </c>
      <c r="G105" s="6">
        <f>ROUND(+Housekeeping!H200,0)</f>
        <v>20514</v>
      </c>
      <c r="H105" s="6">
        <f>ROUND(+Housekeeping!V200,0)</f>
        <v>48770</v>
      </c>
      <c r="I105" s="7">
        <f t="shared" si="4"/>
        <v>0.42</v>
      </c>
      <c r="J105" s="7"/>
      <c r="K105" s="8">
        <f t="shared" si="5"/>
        <v>-0.1429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ROUND(+Housekeeping!H101,0)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ROUND(+Housekeeping!H201,0)</f>
        <v>0</v>
      </c>
      <c r="H106" s="6">
        <f>ROUND(+Housekeeping!V201,0)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ROUND(+Housekeeping!H102,0)</f>
        <v>0</v>
      </c>
      <c r="E107" s="6">
        <f>ROUND(+Housekeeping!V102,0)</f>
        <v>0</v>
      </c>
      <c r="F107" s="7" t="str">
        <f t="shared" si="3"/>
        <v/>
      </c>
      <c r="G107" s="6">
        <f>ROUND(+Housekeeping!H202,0)</f>
        <v>6151</v>
      </c>
      <c r="H107" s="6">
        <f>ROUND(+Housekeeping!V202,0)</f>
        <v>86109</v>
      </c>
      <c r="I107" s="7">
        <f t="shared" si="4"/>
        <v>7.0000000000000007E-2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ROUND(+Housekeeping!I5,0)</f>
        <v>0</v>
      </c>
      <c r="E10" s="6">
        <f>ROUND(+Housekeeping!V5,0)</f>
        <v>3508367</v>
      </c>
      <c r="F10" s="7" t="str">
        <f>IF(D10=0,"",IF(E10=0,"",ROUND(D10/E10,2)))</f>
        <v/>
      </c>
      <c r="G10" s="6">
        <f>ROUND(+Housekeeping!I105,0)</f>
        <v>0</v>
      </c>
      <c r="H10" s="6">
        <f>ROUND(+Housekeeping!V105,0)</f>
        <v>3463143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ROUND(+Housekeeping!I6,0)</f>
        <v>0</v>
      </c>
      <c r="E11" s="6">
        <f>ROUND(+Housekeeping!V6,0)</f>
        <v>568261</v>
      </c>
      <c r="F11" s="7" t="str">
        <f t="shared" ref="F11:F74" si="0">IF(D11=0,"",IF(E11=0,"",ROUND(D11/E11,2)))</f>
        <v/>
      </c>
      <c r="G11" s="6">
        <f>ROUND(+Housekeeping!I106,0)</f>
        <v>0</v>
      </c>
      <c r="H11" s="6">
        <f>ROUND(+Housekeeping!V106,0)</f>
        <v>568261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ROUND(+Housekeeping!I7,0)</f>
        <v>0</v>
      </c>
      <c r="E12" s="6">
        <f>ROUND(+Housekeeping!V7,0)</f>
        <v>47000</v>
      </c>
      <c r="F12" s="7" t="str">
        <f t="shared" si="0"/>
        <v/>
      </c>
      <c r="G12" s="6">
        <f>ROUND(+Housekeeping!I107,0)</f>
        <v>0</v>
      </c>
      <c r="H12" s="6">
        <f>ROUND(+Housekeeping!V107,0)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ROUND(+Housekeeping!I8,0)</f>
        <v>2447</v>
      </c>
      <c r="E13" s="6">
        <f>ROUND(+Housekeeping!V8,0)</f>
        <v>1459139</v>
      </c>
      <c r="F13" s="7">
        <f t="shared" si="0"/>
        <v>0</v>
      </c>
      <c r="G13" s="6">
        <f>ROUND(+Housekeeping!I108,0)</f>
        <v>0</v>
      </c>
      <c r="H13" s="6">
        <f>ROUND(+Housekeeping!V108,0)</f>
        <v>1500959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ROUND(+Housekeeping!I9,0)</f>
        <v>0</v>
      </c>
      <c r="E14" s="6">
        <f>ROUND(+Housekeeping!V9,0)</f>
        <v>1458939</v>
      </c>
      <c r="F14" s="7" t="str">
        <f t="shared" si="0"/>
        <v/>
      </c>
      <c r="G14" s="6">
        <f>ROUND(+Housekeeping!I109,0)</f>
        <v>0</v>
      </c>
      <c r="H14" s="6">
        <f>ROUND(+Housekeeping!V109,0)</f>
        <v>1441735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ROUND(+Housekeeping!I10,0)</f>
        <v>0</v>
      </c>
      <c r="E15" s="6">
        <f>ROUND(+Housekeeping!V10,0)</f>
        <v>153385</v>
      </c>
      <c r="F15" s="7" t="str">
        <f t="shared" si="0"/>
        <v/>
      </c>
      <c r="G15" s="6">
        <f>ROUND(+Housekeeping!I110,0)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ROUND(+Housekeeping!I11,0)</f>
        <v>0</v>
      </c>
      <c r="E16" s="6">
        <f>ROUND(+Housekeeping!V11,0)</f>
        <v>77994</v>
      </c>
      <c r="F16" s="7" t="str">
        <f t="shared" si="0"/>
        <v/>
      </c>
      <c r="G16" s="6">
        <f>ROUND(+Housekeeping!I111,0)</f>
        <v>0</v>
      </c>
      <c r="H16" s="6">
        <f>ROUND(+Housekeeping!V111,0)</f>
        <v>77994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ROUND(+Housekeeping!I12,0)</f>
        <v>2686</v>
      </c>
      <c r="E17" s="6">
        <f>ROUND(+Housekeeping!V12,0)</f>
        <v>159228</v>
      </c>
      <c r="F17" s="7">
        <f t="shared" si="0"/>
        <v>0.02</v>
      </c>
      <c r="G17" s="6">
        <f>ROUND(+Housekeeping!I112,0)</f>
        <v>35382</v>
      </c>
      <c r="H17" s="6">
        <f>ROUND(+Housekeeping!V112,0)</f>
        <v>159228</v>
      </c>
      <c r="I17" s="7">
        <f t="shared" si="1"/>
        <v>0.22</v>
      </c>
      <c r="J17" s="7"/>
      <c r="K17" s="8">
        <f t="shared" si="2"/>
        <v>10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ROUND(+Housekeeping!I13,0)</f>
        <v>0</v>
      </c>
      <c r="E18" s="6">
        <f>ROUND(+Housekeeping!V13,0)</f>
        <v>62504</v>
      </c>
      <c r="F18" s="7" t="str">
        <f t="shared" si="0"/>
        <v/>
      </c>
      <c r="G18" s="6">
        <f>ROUND(+Housekeeping!I113,0)</f>
        <v>0</v>
      </c>
      <c r="H18" s="6">
        <f>ROUND(+Housekeeping!V113,0)</f>
        <v>62504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ROUND(+Housekeeping!I14,0)</f>
        <v>0</v>
      </c>
      <c r="E19" s="6">
        <f>ROUND(+Housekeeping!V14,0)</f>
        <v>813528</v>
      </c>
      <c r="F19" s="7" t="str">
        <f t="shared" si="0"/>
        <v/>
      </c>
      <c r="G19" s="6">
        <f>ROUND(+Housekeeping!I114,0)</f>
        <v>0</v>
      </c>
      <c r="H19" s="6">
        <f>ROUND(+Housekeeping!V114,0)</f>
        <v>708498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ROUND(+Housekeeping!I15,0)</f>
        <v>0</v>
      </c>
      <c r="E20" s="6">
        <f>ROUND(+Housekeeping!V15,0)</f>
        <v>1878667</v>
      </c>
      <c r="F20" s="7" t="str">
        <f t="shared" si="0"/>
        <v/>
      </c>
      <c r="G20" s="6">
        <f>ROUND(+Housekeeping!I115,0)</f>
        <v>0</v>
      </c>
      <c r="H20" s="6">
        <f>ROUND(+Housekeeping!V115,0)</f>
        <v>1216879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ROUND(+Housekeeping!I16,0)</f>
        <v>0</v>
      </c>
      <c r="E21" s="6">
        <f>ROUND(+Housekeeping!V16,0)</f>
        <v>921785</v>
      </c>
      <c r="F21" s="7" t="str">
        <f t="shared" si="0"/>
        <v/>
      </c>
      <c r="G21" s="6">
        <f>ROUND(+Housekeeping!I116,0)</f>
        <v>0</v>
      </c>
      <c r="H21" s="6">
        <f>ROUND(+Housekeeping!V116,0)</f>
        <v>921785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ROUND(+Housekeeping!I17,0)</f>
        <v>0</v>
      </c>
      <c r="E22" s="6">
        <f>ROUND(+Housekeeping!V17,0)</f>
        <v>97695</v>
      </c>
      <c r="F22" s="7" t="str">
        <f t="shared" si="0"/>
        <v/>
      </c>
      <c r="G22" s="6">
        <f>ROUND(+Housekeeping!I117,0)</f>
        <v>0</v>
      </c>
      <c r="H22" s="6">
        <f>ROUND(+Housekeeping!V117,0)</f>
        <v>97695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ROUND(+Housekeeping!I18,0)</f>
        <v>0</v>
      </c>
      <c r="E23" s="6">
        <f>ROUND(+Housekeeping!V18,0)</f>
        <v>668517</v>
      </c>
      <c r="F23" s="7" t="str">
        <f t="shared" si="0"/>
        <v/>
      </c>
      <c r="G23" s="6">
        <f>ROUND(+Housekeeping!I118,0)</f>
        <v>0</v>
      </c>
      <c r="H23" s="6">
        <f>ROUND(+Housekeeping!V118,0)</f>
        <v>670560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ROUND(+Housekeeping!I19,0)</f>
        <v>0</v>
      </c>
      <c r="E24" s="6">
        <f>ROUND(+Housekeeping!V19,0)</f>
        <v>350970</v>
      </c>
      <c r="F24" s="7" t="str">
        <f t="shared" si="0"/>
        <v/>
      </c>
      <c r="G24" s="6">
        <f>ROUND(+Housekeeping!I119,0)</f>
        <v>0</v>
      </c>
      <c r="H24" s="6">
        <f>ROUND(+Housekeeping!V119,0)</f>
        <v>350970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ROUND(+Housekeeping!I20,0)</f>
        <v>0</v>
      </c>
      <c r="E25" s="6">
        <f>ROUND(+Housekeeping!V20,0)</f>
        <v>347983</v>
      </c>
      <c r="F25" s="7" t="str">
        <f t="shared" si="0"/>
        <v/>
      </c>
      <c r="G25" s="6">
        <f>ROUND(+Housekeeping!I120,0)</f>
        <v>22925</v>
      </c>
      <c r="H25" s="6">
        <f>ROUND(+Housekeeping!V120,0)</f>
        <v>347983</v>
      </c>
      <c r="I25" s="7">
        <f t="shared" si="1"/>
        <v>7.0000000000000007E-2</v>
      </c>
      <c r="J25" s="7"/>
      <c r="K25" s="8" t="str">
        <f t="shared" si="2"/>
        <v/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ROUND(+Housekeeping!I21,0)</f>
        <v>0</v>
      </c>
      <c r="E26" s="6">
        <f>ROUND(+Housekeeping!V21,0)</f>
        <v>0</v>
      </c>
      <c r="F26" s="7" t="str">
        <f t="shared" si="0"/>
        <v/>
      </c>
      <c r="G26" s="6">
        <f>ROUND(+Housekeeping!I121,0)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ROUND(+Housekeeping!I22,0)</f>
        <v>0</v>
      </c>
      <c r="E27" s="6">
        <f>ROUND(+Housekeeping!V22,0)</f>
        <v>61728</v>
      </c>
      <c r="F27" s="7" t="str">
        <f t="shared" si="0"/>
        <v/>
      </c>
      <c r="G27" s="6">
        <f>ROUND(+Housekeeping!I122,0)</f>
        <v>0</v>
      </c>
      <c r="H27" s="6">
        <f>ROUND(+Housekeeping!V122,0)</f>
        <v>65698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ROUND(+Housekeeping!I23,0)</f>
        <v>0</v>
      </c>
      <c r="E28" s="6">
        <f>ROUND(+Housekeeping!V23,0)</f>
        <v>88724</v>
      </c>
      <c r="F28" s="7" t="str">
        <f t="shared" si="0"/>
        <v/>
      </c>
      <c r="G28" s="6">
        <f>ROUND(+Housekeeping!I123,0)</f>
        <v>0</v>
      </c>
      <c r="H28" s="6">
        <f>ROUND(+Housekeeping!V123,0)</f>
        <v>87969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ROUND(+Housekeeping!I24,0)</f>
        <v>0</v>
      </c>
      <c r="E29" s="6">
        <f>ROUND(+Housekeeping!V24,0)</f>
        <v>236720</v>
      </c>
      <c r="F29" s="7" t="str">
        <f t="shared" si="0"/>
        <v/>
      </c>
      <c r="G29" s="6">
        <f>ROUND(+Housekeeping!I124,0)</f>
        <v>0</v>
      </c>
      <c r="H29" s="6">
        <f>ROUND(+Housekeeping!V124,0)</f>
        <v>236720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ROUND(+Housekeeping!I25,0)</f>
        <v>0</v>
      </c>
      <c r="E30" s="6">
        <f>ROUND(+Housekeeping!V25,0)</f>
        <v>0</v>
      </c>
      <c r="F30" s="7" t="str">
        <f t="shared" si="0"/>
        <v/>
      </c>
      <c r="G30" s="6">
        <f>ROUND(+Housekeeping!I125,0)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ROUND(+Housekeeping!I26,0)</f>
        <v>0</v>
      </c>
      <c r="E31" s="6">
        <f>ROUND(+Housekeeping!V26,0)</f>
        <v>36692</v>
      </c>
      <c r="F31" s="7" t="str">
        <f t="shared" si="0"/>
        <v/>
      </c>
      <c r="G31" s="6">
        <f>ROUND(+Housekeeping!I126,0)</f>
        <v>0</v>
      </c>
      <c r="H31" s="6">
        <f>ROUND(+Housekeeping!V126,0)</f>
        <v>39083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ROUND(+Housekeeping!I27,0)</f>
        <v>0</v>
      </c>
      <c r="E32" s="6">
        <f>ROUND(+Housekeeping!V27,0)</f>
        <v>470098</v>
      </c>
      <c r="F32" s="7" t="str">
        <f t="shared" si="0"/>
        <v/>
      </c>
      <c r="G32" s="6">
        <f>ROUND(+Housekeeping!I127,0)</f>
        <v>0</v>
      </c>
      <c r="H32" s="6">
        <f>ROUND(+Housekeeping!V127,0)</f>
        <v>536847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ROUND(+Housekeeping!I28,0)</f>
        <v>0</v>
      </c>
      <c r="E33" s="6">
        <f>ROUND(+Housekeeping!V28,0)</f>
        <v>291044</v>
      </c>
      <c r="F33" s="7" t="str">
        <f t="shared" si="0"/>
        <v/>
      </c>
      <c r="G33" s="6">
        <f>ROUND(+Housekeeping!I128,0)</f>
        <v>0</v>
      </c>
      <c r="H33" s="6">
        <f>ROUND(+Housekeeping!V128,0)</f>
        <v>291044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ROUND(+Housekeeping!I29,0)</f>
        <v>0</v>
      </c>
      <c r="E34" s="6">
        <f>ROUND(+Housekeeping!V29,0)</f>
        <v>201064</v>
      </c>
      <c r="F34" s="7" t="str">
        <f t="shared" si="0"/>
        <v/>
      </c>
      <c r="G34" s="6">
        <f>ROUND(+Housekeeping!I129,0)</f>
        <v>0</v>
      </c>
      <c r="H34" s="6">
        <f>ROUND(+Housekeeping!V129,0)</f>
        <v>198260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ROUND(+Housekeeping!I30,0)</f>
        <v>0</v>
      </c>
      <c r="E35" s="6">
        <f>ROUND(+Housekeeping!V30,0)</f>
        <v>0</v>
      </c>
      <c r="F35" s="7" t="str">
        <f t="shared" si="0"/>
        <v/>
      </c>
      <c r="G35" s="6">
        <f>ROUND(+Housekeeping!I130,0)</f>
        <v>0</v>
      </c>
      <c r="H35" s="6">
        <f>ROUND(+Housekeeping!V130,0)</f>
        <v>52446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ROUND(+Housekeeping!I31,0)</f>
        <v>0</v>
      </c>
      <c r="E36" s="6">
        <f>ROUND(+Housekeeping!V31,0)</f>
        <v>32944</v>
      </c>
      <c r="F36" s="7" t="str">
        <f t="shared" si="0"/>
        <v/>
      </c>
      <c r="G36" s="6">
        <f>ROUND(+Housekeeping!I131,0)</f>
        <v>0</v>
      </c>
      <c r="H36" s="6">
        <f>ROUND(+Housekeeping!V131,0)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ROUND(+Housekeeping!I32,0)</f>
        <v>0</v>
      </c>
      <c r="E37" s="6">
        <f>ROUND(+Housekeeping!V32,0)</f>
        <v>657763</v>
      </c>
      <c r="F37" s="7" t="str">
        <f t="shared" si="0"/>
        <v/>
      </c>
      <c r="G37" s="6">
        <f>ROUND(+Housekeeping!I132,0)</f>
        <v>0</v>
      </c>
      <c r="H37" s="6">
        <f>ROUND(+Housekeeping!V132,0)</f>
        <v>657763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ROUND(+Housekeeping!I33,0)</f>
        <v>0</v>
      </c>
      <c r="E38" s="6">
        <f>ROUND(+Housekeeping!V33,0)</f>
        <v>21455</v>
      </c>
      <c r="F38" s="7" t="str">
        <f t="shared" si="0"/>
        <v/>
      </c>
      <c r="G38" s="6">
        <f>ROUND(+Housekeeping!I133,0)</f>
        <v>0</v>
      </c>
      <c r="H38" s="6">
        <f>ROUND(+Housekeeping!V133,0)</f>
        <v>21455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ROUND(+Housekeeping!I34,0)</f>
        <v>0</v>
      </c>
      <c r="E39" s="6">
        <f>ROUND(+Housekeeping!V34,0)</f>
        <v>903119</v>
      </c>
      <c r="F39" s="7" t="str">
        <f t="shared" si="0"/>
        <v/>
      </c>
      <c r="G39" s="6">
        <f>ROUND(+Housekeeping!I134,0)</f>
        <v>0</v>
      </c>
      <c r="H39" s="6">
        <f>ROUND(+Housekeeping!V134,0)</f>
        <v>903486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ROUND(+Housekeeping!I35,0)</f>
        <v>40201</v>
      </c>
      <c r="E40" s="6">
        <f>ROUND(+Housekeeping!V35,0)</f>
        <v>101186</v>
      </c>
      <c r="F40" s="7">
        <f t="shared" si="0"/>
        <v>0.4</v>
      </c>
      <c r="G40" s="6">
        <f>ROUND(+Housekeeping!I135,0)</f>
        <v>0</v>
      </c>
      <c r="H40" s="6">
        <f>ROUND(+Housekeeping!V135,0)</f>
        <v>102211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ROUND(+Housekeeping!I36,0)</f>
        <v>0</v>
      </c>
      <c r="E41" s="6">
        <f>ROUND(+Housekeeping!V36,0)</f>
        <v>46934</v>
      </c>
      <c r="F41" s="7" t="str">
        <f t="shared" si="0"/>
        <v/>
      </c>
      <c r="G41" s="6">
        <f>ROUND(+Housekeeping!I136,0)</f>
        <v>0</v>
      </c>
      <c r="H41" s="6">
        <f>ROUND(+Housekeeping!V136,0)</f>
        <v>48901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ROUND(+Housekeeping!I37,0)</f>
        <v>0</v>
      </c>
      <c r="E42" s="6">
        <f>ROUND(+Housekeeping!V37,0)</f>
        <v>350593</v>
      </c>
      <c r="F42" s="7" t="str">
        <f t="shared" si="0"/>
        <v/>
      </c>
      <c r="G42" s="6">
        <f>ROUND(+Housekeeping!I137,0)</f>
        <v>0</v>
      </c>
      <c r="H42" s="6">
        <f>ROUND(+Housekeeping!V137,0)</f>
        <v>350593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ROUND(+Housekeeping!I38,0)</f>
        <v>0</v>
      </c>
      <c r="E43" s="6">
        <f>ROUND(+Housekeeping!V38,0)</f>
        <v>0</v>
      </c>
      <c r="F43" s="7" t="str">
        <f t="shared" si="0"/>
        <v/>
      </c>
      <c r="G43" s="6">
        <f>ROUND(+Housekeeping!I138,0)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ROUND(+Housekeeping!I39,0)</f>
        <v>0</v>
      </c>
      <c r="E44" s="6">
        <f>ROUND(+Housekeeping!V39,0)</f>
        <v>85129</v>
      </c>
      <c r="F44" s="7" t="str">
        <f t="shared" si="0"/>
        <v/>
      </c>
      <c r="G44" s="6">
        <f>ROUND(+Housekeeping!I139,0)</f>
        <v>0</v>
      </c>
      <c r="H44" s="6">
        <f>ROUND(+Housekeeping!V139,0)</f>
        <v>85129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ROUND(+Housekeeping!I40,0)</f>
        <v>0</v>
      </c>
      <c r="E45" s="6">
        <f>ROUND(+Housekeeping!V40,0)</f>
        <v>103269</v>
      </c>
      <c r="F45" s="7" t="str">
        <f t="shared" si="0"/>
        <v/>
      </c>
      <c r="G45" s="6">
        <f>ROUND(+Housekeeping!I140,0)</f>
        <v>0</v>
      </c>
      <c r="H45" s="6">
        <f>ROUND(+Housekeeping!V140,0)</f>
        <v>103269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ROUND(+Housekeeping!I41,0)</f>
        <v>0</v>
      </c>
      <c r="E46" s="6">
        <f>ROUND(+Housekeeping!V41,0)</f>
        <v>131183</v>
      </c>
      <c r="F46" s="7" t="str">
        <f t="shared" si="0"/>
        <v/>
      </c>
      <c r="G46" s="6">
        <f>ROUND(+Housekeeping!I141,0)</f>
        <v>0</v>
      </c>
      <c r="H46" s="6">
        <f>ROUND(+Housekeeping!V141,0)</f>
        <v>131183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ROUND(+Housekeeping!I42,0)</f>
        <v>0</v>
      </c>
      <c r="E47" s="6">
        <f>ROUND(+Housekeeping!V42,0)</f>
        <v>19515</v>
      </c>
      <c r="F47" s="7" t="str">
        <f t="shared" si="0"/>
        <v/>
      </c>
      <c r="G47" s="6">
        <f>ROUND(+Housekeeping!I142,0)</f>
        <v>0</v>
      </c>
      <c r="H47" s="6">
        <f>ROUND(+Housekeeping!V142,0)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ROUND(+Housekeeping!I43,0)</f>
        <v>0</v>
      </c>
      <c r="E48" s="6">
        <f>ROUND(+Housekeeping!V43,0)</f>
        <v>0</v>
      </c>
      <c r="F48" s="7" t="str">
        <f t="shared" si="0"/>
        <v/>
      </c>
      <c r="G48" s="6">
        <f>ROUND(+Housekeeping!I143,0)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ROUND(+Housekeeping!I44,0)</f>
        <v>0</v>
      </c>
      <c r="E49" s="6">
        <f>ROUND(+Housekeeping!V44,0)</f>
        <v>270998</v>
      </c>
      <c r="F49" s="7" t="str">
        <f t="shared" si="0"/>
        <v/>
      </c>
      <c r="G49" s="6">
        <f>ROUND(+Housekeeping!I144,0)</f>
        <v>0</v>
      </c>
      <c r="H49" s="6">
        <f>ROUND(+Housekeeping!V144,0)</f>
        <v>271038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ROUND(+Housekeeping!I45,0)</f>
        <v>0</v>
      </c>
      <c r="E50" s="6">
        <f>ROUND(+Housekeeping!V45,0)</f>
        <v>783767</v>
      </c>
      <c r="F50" s="7" t="str">
        <f t="shared" si="0"/>
        <v/>
      </c>
      <c r="G50" s="6">
        <f>ROUND(+Housekeeping!I145,0)</f>
        <v>0</v>
      </c>
      <c r="H50" s="6">
        <f>ROUND(+Housekeeping!V145,0)</f>
        <v>938641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ROUND(+Housekeeping!I46,0)</f>
        <v>0</v>
      </c>
      <c r="E51" s="6">
        <f>ROUND(+Housekeeping!V46,0)</f>
        <v>38943</v>
      </c>
      <c r="F51" s="7" t="str">
        <f t="shared" si="0"/>
        <v/>
      </c>
      <c r="G51" s="6">
        <f>ROUND(+Housekeeping!I146,0)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ROUND(+Housekeeping!I47,0)</f>
        <v>0</v>
      </c>
      <c r="E52" s="6">
        <f>ROUND(+Housekeeping!V47,0)</f>
        <v>461033</v>
      </c>
      <c r="F52" s="7" t="str">
        <f t="shared" si="0"/>
        <v/>
      </c>
      <c r="G52" s="6">
        <f>ROUND(+Housekeeping!I147,0)</f>
        <v>0</v>
      </c>
      <c r="H52" s="6">
        <f>ROUND(+Housekeeping!V147,0)</f>
        <v>466186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ROUND(+Housekeeping!I48,0)</f>
        <v>0</v>
      </c>
      <c r="E53" s="6">
        <f>ROUND(+Housekeeping!V48,0)</f>
        <v>561650</v>
      </c>
      <c r="F53" s="7" t="str">
        <f t="shared" si="0"/>
        <v/>
      </c>
      <c r="G53" s="6">
        <f>ROUND(+Housekeeping!I148,0)</f>
        <v>0</v>
      </c>
      <c r="H53" s="6">
        <f>ROUND(+Housekeeping!V148,0)</f>
        <v>564884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ROUND(+Housekeeping!I49,0)</f>
        <v>0</v>
      </c>
      <c r="E54" s="6">
        <f>ROUND(+Housekeeping!V49,0)</f>
        <v>144867</v>
      </c>
      <c r="F54" s="7" t="str">
        <f t="shared" si="0"/>
        <v/>
      </c>
      <c r="G54" s="6">
        <f>ROUND(+Housekeeping!I149,0)</f>
        <v>0</v>
      </c>
      <c r="H54" s="6">
        <f>ROUND(+Housekeeping!V149,0)</f>
        <v>144867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ROUND(+Housekeeping!I50,0)</f>
        <v>0</v>
      </c>
      <c r="E55" s="6">
        <f>ROUND(+Housekeeping!V50,0)</f>
        <v>198525</v>
      </c>
      <c r="F55" s="7" t="str">
        <f t="shared" si="0"/>
        <v/>
      </c>
      <c r="G55" s="6">
        <f>ROUND(+Housekeeping!I150,0)</f>
        <v>0</v>
      </c>
      <c r="H55" s="6">
        <f>ROUND(+Housekeeping!V150,0)</f>
        <v>198525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ROUND(+Housekeeping!I51,0)</f>
        <v>0</v>
      </c>
      <c r="E56" s="6">
        <f>ROUND(+Housekeeping!V51,0)</f>
        <v>55161</v>
      </c>
      <c r="F56" s="7" t="str">
        <f t="shared" si="0"/>
        <v/>
      </c>
      <c r="G56" s="6">
        <f>ROUND(+Housekeeping!I151,0)</f>
        <v>0</v>
      </c>
      <c r="H56" s="6">
        <f>ROUND(+Housekeeping!V151,0)</f>
        <v>43376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ROUND(+Housekeeping!I52,0)</f>
        <v>0</v>
      </c>
      <c r="E57" s="6">
        <f>ROUND(+Housekeeping!V52,0)</f>
        <v>272986</v>
      </c>
      <c r="F57" s="7" t="str">
        <f t="shared" si="0"/>
        <v/>
      </c>
      <c r="G57" s="6">
        <f>ROUND(+Housekeeping!I152,0)</f>
        <v>0</v>
      </c>
      <c r="H57" s="6">
        <f>ROUND(+Housekeeping!V152,0)</f>
        <v>272986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ROUND(+Housekeeping!I53,0)</f>
        <v>0</v>
      </c>
      <c r="E58" s="6">
        <f>ROUND(+Housekeeping!V53,0)</f>
        <v>361825</v>
      </c>
      <c r="F58" s="7" t="str">
        <f t="shared" si="0"/>
        <v/>
      </c>
      <c r="G58" s="6">
        <f>ROUND(+Housekeeping!I153,0)</f>
        <v>0</v>
      </c>
      <c r="H58" s="6">
        <f>ROUND(+Housekeeping!V153,0)</f>
        <v>361825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ROUND(+Housekeeping!I54,0)</f>
        <v>0</v>
      </c>
      <c r="E59" s="6">
        <f>ROUND(+Housekeeping!V54,0)</f>
        <v>96380</v>
      </c>
      <c r="F59" s="7" t="str">
        <f t="shared" si="0"/>
        <v/>
      </c>
      <c r="G59" s="6">
        <f>ROUND(+Housekeeping!I154,0)</f>
        <v>0</v>
      </c>
      <c r="H59" s="6">
        <f>ROUND(+Housekeeping!V154,0)</f>
        <v>106171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ROUND(+Housekeeping!I55,0)</f>
        <v>0</v>
      </c>
      <c r="E60" s="6">
        <f>ROUND(+Housekeeping!V55,0)</f>
        <v>58512</v>
      </c>
      <c r="F60" s="7" t="str">
        <f t="shared" si="0"/>
        <v/>
      </c>
      <c r="G60" s="6">
        <f>ROUND(+Housekeeping!I155,0)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ROUND(+Housekeeping!I56,0)</f>
        <v>0</v>
      </c>
      <c r="E61" s="6">
        <f>ROUND(+Housekeeping!V56,0)</f>
        <v>521280</v>
      </c>
      <c r="F61" s="7" t="str">
        <f t="shared" si="0"/>
        <v/>
      </c>
      <c r="G61" s="6">
        <f>ROUND(+Housekeeping!I156,0)</f>
        <v>0</v>
      </c>
      <c r="H61" s="6">
        <f>ROUND(+Housekeeping!V156,0)</f>
        <v>521280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ROUND(+Housekeeping!I57,0)</f>
        <v>0</v>
      </c>
      <c r="E62" s="6">
        <f>ROUND(+Housekeeping!V57,0)</f>
        <v>767365</v>
      </c>
      <c r="F62" s="7" t="str">
        <f t="shared" si="0"/>
        <v/>
      </c>
      <c r="G62" s="6">
        <f>ROUND(+Housekeeping!I157,0)</f>
        <v>0</v>
      </c>
      <c r="H62" s="6">
        <f>ROUND(+Housekeeping!V157,0)</f>
        <v>788657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ROUND(+Housekeeping!I58,0)</f>
        <v>0</v>
      </c>
      <c r="E63" s="6">
        <f>ROUND(+Housekeeping!V58,0)</f>
        <v>81172</v>
      </c>
      <c r="F63" s="7" t="str">
        <f t="shared" si="0"/>
        <v/>
      </c>
      <c r="G63" s="6">
        <f>ROUND(+Housekeeping!I158,0)</f>
        <v>0</v>
      </c>
      <c r="H63" s="6">
        <f>ROUND(+Housekeeping!V158,0)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ROUND(+Housekeeping!I59,0)</f>
        <v>0</v>
      </c>
      <c r="E64" s="6">
        <f>ROUND(+Housekeeping!V59,0)</f>
        <v>76903</v>
      </c>
      <c r="F64" s="7" t="str">
        <f t="shared" si="0"/>
        <v/>
      </c>
      <c r="G64" s="6">
        <f>ROUND(+Housekeeping!I159,0)</f>
        <v>0</v>
      </c>
      <c r="H64" s="6">
        <f>ROUND(+Housekeeping!V159,0)</f>
        <v>76903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ROUND(+Housekeeping!I60,0)</f>
        <v>0</v>
      </c>
      <c r="E65" s="6">
        <f>ROUND(+Housekeeping!V60,0)</f>
        <v>88642</v>
      </c>
      <c r="F65" s="7" t="str">
        <f t="shared" si="0"/>
        <v/>
      </c>
      <c r="G65" s="6">
        <f>ROUND(+Housekeeping!I160,0)</f>
        <v>0</v>
      </c>
      <c r="H65" s="6">
        <f>ROUND(+Housekeeping!V160,0)</f>
        <v>88642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ROUND(+Housekeeping!I61,0)</f>
        <v>0</v>
      </c>
      <c r="E66" s="6">
        <f>ROUND(+Housekeeping!V61,0)</f>
        <v>116473</v>
      </c>
      <c r="F66" s="7" t="str">
        <f t="shared" si="0"/>
        <v/>
      </c>
      <c r="G66" s="6">
        <f>ROUND(+Housekeeping!I161,0)</f>
        <v>0</v>
      </c>
      <c r="H66" s="6">
        <f>ROUND(+Housekeeping!V161,0)</f>
        <v>132958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ROUND(+Housekeeping!I62,0)</f>
        <v>0</v>
      </c>
      <c r="E67" s="6">
        <f>ROUND(+Housekeeping!V62,0)</f>
        <v>113245</v>
      </c>
      <c r="F67" s="7" t="str">
        <f t="shared" si="0"/>
        <v/>
      </c>
      <c r="G67" s="6">
        <f>ROUND(+Housekeeping!I162,0)</f>
        <v>0</v>
      </c>
      <c r="H67" s="6">
        <f>ROUND(+Housekeeping!V162,0)</f>
        <v>113245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ROUND(+Housekeeping!I63,0)</f>
        <v>0</v>
      </c>
      <c r="E68" s="6">
        <f>ROUND(+Housekeeping!V63,0)</f>
        <v>1084533</v>
      </c>
      <c r="F68" s="7" t="str">
        <f t="shared" si="0"/>
        <v/>
      </c>
      <c r="G68" s="6">
        <f>ROUND(+Housekeeping!I163,0)</f>
        <v>0</v>
      </c>
      <c r="H68" s="6">
        <f>ROUND(+Housekeeping!V163,0)</f>
        <v>1122118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ROUND(+Housekeeping!I64,0)</f>
        <v>0</v>
      </c>
      <c r="E69" s="6">
        <f>ROUND(+Housekeeping!V64,0)</f>
        <v>132034</v>
      </c>
      <c r="F69" s="7" t="str">
        <f t="shared" si="0"/>
        <v/>
      </c>
      <c r="G69" s="6">
        <f>ROUND(+Housekeeping!I164,0)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ROUND(+Housekeeping!I65,0)</f>
        <v>0</v>
      </c>
      <c r="E70" s="6">
        <f>ROUND(+Housekeeping!V65,0)</f>
        <v>135732</v>
      </c>
      <c r="F70" s="7" t="str">
        <f t="shared" si="0"/>
        <v/>
      </c>
      <c r="G70" s="6">
        <f>ROUND(+Housekeeping!I165,0)</f>
        <v>0</v>
      </c>
      <c r="H70" s="6">
        <f>ROUND(+Housekeeping!V165,0)</f>
        <v>135732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ROUND(+Housekeeping!I66,0)</f>
        <v>0</v>
      </c>
      <c r="E71" s="6">
        <f>ROUND(+Housekeeping!V66,0)</f>
        <v>33061</v>
      </c>
      <c r="F71" s="7" t="str">
        <f t="shared" si="0"/>
        <v/>
      </c>
      <c r="G71" s="6">
        <f>ROUND(+Housekeeping!I166,0)</f>
        <v>0</v>
      </c>
      <c r="H71" s="6">
        <f>ROUND(+Housekeeping!V166,0)</f>
        <v>33848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ROUND(+Housekeeping!I67,0)</f>
        <v>0</v>
      </c>
      <c r="E72" s="6">
        <f>ROUND(+Housekeeping!V67,0)</f>
        <v>670735</v>
      </c>
      <c r="F72" s="7" t="str">
        <f t="shared" si="0"/>
        <v/>
      </c>
      <c r="G72" s="6">
        <f>ROUND(+Housekeeping!I167,0)</f>
        <v>0</v>
      </c>
      <c r="H72" s="6">
        <f>ROUND(+Housekeeping!V167,0)</f>
        <v>670736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ROUND(+Housekeeping!I68,0)</f>
        <v>0</v>
      </c>
      <c r="E73" s="6">
        <f>ROUND(+Housekeeping!V68,0)</f>
        <v>538643</v>
      </c>
      <c r="F73" s="7" t="str">
        <f t="shared" si="0"/>
        <v/>
      </c>
      <c r="G73" s="6">
        <f>ROUND(+Housekeeping!I168,0)</f>
        <v>0</v>
      </c>
      <c r="H73" s="6">
        <f>ROUND(+Housekeeping!V168,0)</f>
        <v>549043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ROUND(+Housekeeping!I69,0)</f>
        <v>0</v>
      </c>
      <c r="E74" s="6">
        <f>ROUND(+Housekeeping!V69,0)</f>
        <v>1173625</v>
      </c>
      <c r="F74" s="7" t="str">
        <f t="shared" si="0"/>
        <v/>
      </c>
      <c r="G74" s="6">
        <f>ROUND(+Housekeeping!I169,0)</f>
        <v>0</v>
      </c>
      <c r="H74" s="6">
        <f>ROUND(+Housekeeping!V169,0)</f>
        <v>1181481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ROUND(+Housekeeping!I70,0)</f>
        <v>0</v>
      </c>
      <c r="E75" s="6">
        <f>ROUND(+Housekeeping!V70,0)</f>
        <v>680539</v>
      </c>
      <c r="F75" s="7" t="str">
        <f t="shared" ref="F75:F107" si="3">IF(D75=0,"",IF(E75=0,"",ROUND(D75/E75,2)))</f>
        <v/>
      </c>
      <c r="G75" s="6">
        <f>ROUND(+Housekeeping!I170,0)</f>
        <v>0</v>
      </c>
      <c r="H75" s="6">
        <f>ROUND(+Housekeeping!V170,0)</f>
        <v>680539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ROUND(+Housekeeping!I71,0)</f>
        <v>0</v>
      </c>
      <c r="E76" s="6">
        <f>ROUND(+Housekeeping!V71,0)</f>
        <v>33081</v>
      </c>
      <c r="F76" s="7" t="str">
        <f t="shared" si="3"/>
        <v/>
      </c>
      <c r="G76" s="6">
        <f>ROUND(+Housekeeping!I171,0)</f>
        <v>0</v>
      </c>
      <c r="H76" s="6">
        <f>ROUND(+Housekeeping!V171,0)</f>
        <v>33081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ROUND(+Housekeeping!I72,0)</f>
        <v>0</v>
      </c>
      <c r="E77" s="6">
        <f>ROUND(+Housekeeping!V72,0)</f>
        <v>0</v>
      </c>
      <c r="F77" s="7" t="str">
        <f t="shared" si="3"/>
        <v/>
      </c>
      <c r="G77" s="6">
        <f>ROUND(+Housekeeping!I172,0)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ROUND(+Housekeeping!I73,0)</f>
        <v>0</v>
      </c>
      <c r="E78" s="6">
        <f>ROUND(+Housekeeping!V73,0)</f>
        <v>450569</v>
      </c>
      <c r="F78" s="7" t="str">
        <f t="shared" si="3"/>
        <v/>
      </c>
      <c r="G78" s="6">
        <f>ROUND(+Housekeeping!I173,0)</f>
        <v>0</v>
      </c>
      <c r="H78" s="6">
        <f>ROUND(+Housekeeping!V173,0)</f>
        <v>450569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ROUND(+Housekeeping!I74,0)</f>
        <v>0</v>
      </c>
      <c r="E79" s="6">
        <f>ROUND(+Housekeeping!V74,0)</f>
        <v>831556</v>
      </c>
      <c r="F79" s="7" t="str">
        <f t="shared" si="3"/>
        <v/>
      </c>
      <c r="G79" s="6">
        <f>ROUND(+Housekeeping!I174,0)</f>
        <v>0</v>
      </c>
      <c r="H79" s="6">
        <f>ROUND(+Housekeeping!V174,0)</f>
        <v>831556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ROUND(+Housekeeping!I75,0)</f>
        <v>0</v>
      </c>
      <c r="E80" s="6">
        <f>ROUND(+Housekeeping!V75,0)</f>
        <v>110387</v>
      </c>
      <c r="F80" s="7" t="str">
        <f t="shared" si="3"/>
        <v/>
      </c>
      <c r="G80" s="6">
        <f>ROUND(+Housekeeping!I175,0)</f>
        <v>0</v>
      </c>
      <c r="H80" s="6">
        <f>ROUND(+Housekeeping!V175,0)</f>
        <v>110387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ROUND(+Housekeeping!I76,0)</f>
        <v>0</v>
      </c>
      <c r="E81" s="6">
        <f>ROUND(+Housekeeping!V76,0)</f>
        <v>78437</v>
      </c>
      <c r="F81" s="7" t="str">
        <f t="shared" si="3"/>
        <v/>
      </c>
      <c r="G81" s="6">
        <f>ROUND(+Housekeeping!I176,0)</f>
        <v>0</v>
      </c>
      <c r="H81" s="6">
        <f>ROUND(+Housekeeping!V176,0)</f>
        <v>78437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ROUND(+Housekeeping!I77,0)</f>
        <v>0</v>
      </c>
      <c r="E82" s="6">
        <f>ROUND(+Housekeeping!V77,0)</f>
        <v>152822</v>
      </c>
      <c r="F82" s="7" t="str">
        <f t="shared" si="3"/>
        <v/>
      </c>
      <c r="G82" s="6">
        <f>ROUND(+Housekeeping!I177,0)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ROUND(+Housekeeping!I78,0)</f>
        <v>0</v>
      </c>
      <c r="E83" s="6">
        <f>ROUND(+Housekeeping!V78,0)</f>
        <v>584401</v>
      </c>
      <c r="F83" s="7" t="str">
        <f t="shared" si="3"/>
        <v/>
      </c>
      <c r="G83" s="6">
        <f>ROUND(+Housekeeping!I178,0)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ROUND(+Housekeeping!I79,0)</f>
        <v>0</v>
      </c>
      <c r="E84" s="6">
        <f>ROUND(+Housekeeping!V79,0)</f>
        <v>202602</v>
      </c>
      <c r="F84" s="7" t="str">
        <f t="shared" si="3"/>
        <v/>
      </c>
      <c r="G84" s="6">
        <f>ROUND(+Housekeeping!I179,0)</f>
        <v>0</v>
      </c>
      <c r="H84" s="6">
        <f>ROUND(+Housekeeping!V179,0)</f>
        <v>202602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ROUND(+Housekeeping!I80,0)</f>
        <v>0</v>
      </c>
      <c r="E85" s="6">
        <f>ROUND(+Housekeeping!V80,0)</f>
        <v>186810</v>
      </c>
      <c r="F85" s="7" t="str">
        <f t="shared" si="3"/>
        <v/>
      </c>
      <c r="G85" s="6">
        <f>ROUND(+Housekeeping!I180,0)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ROUND(+Housekeeping!I81,0)</f>
        <v>0</v>
      </c>
      <c r="E86" s="6">
        <f>ROUND(+Housekeeping!V81,0)</f>
        <v>17178</v>
      </c>
      <c r="F86" s="7" t="str">
        <f t="shared" si="3"/>
        <v/>
      </c>
      <c r="G86" s="6">
        <f>ROUND(+Housekeeping!I181,0)</f>
        <v>0</v>
      </c>
      <c r="H86" s="6">
        <f>ROUND(+Housekeeping!V181,0)</f>
        <v>61758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ROUND(+Housekeeping!I82,0)</f>
        <v>0</v>
      </c>
      <c r="E87" s="6">
        <f>ROUND(+Housekeeping!V82,0)</f>
        <v>174591</v>
      </c>
      <c r="F87" s="7" t="str">
        <f t="shared" si="3"/>
        <v/>
      </c>
      <c r="G87" s="6">
        <f>ROUND(+Housekeeping!I182,0)</f>
        <v>0</v>
      </c>
      <c r="H87" s="6">
        <f>ROUND(+Housekeeping!V182,0)</f>
        <v>136957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ROUND(+Housekeeping!I83,0)</f>
        <v>0</v>
      </c>
      <c r="E88" s="6">
        <f>ROUND(+Housekeeping!V83,0)</f>
        <v>115537</v>
      </c>
      <c r="F88" s="7" t="str">
        <f t="shared" si="3"/>
        <v/>
      </c>
      <c r="G88" s="6">
        <f>ROUND(+Housekeeping!I183,0)</f>
        <v>0</v>
      </c>
      <c r="H88" s="6">
        <f>ROUND(+Housekeeping!V183,0)</f>
        <v>115537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ROUND(+Housekeeping!I84,0)</f>
        <v>0</v>
      </c>
      <c r="E89" s="6">
        <f>ROUND(+Housekeeping!V84,0)</f>
        <v>677832</v>
      </c>
      <c r="F89" s="7" t="str">
        <f t="shared" si="3"/>
        <v/>
      </c>
      <c r="G89" s="6">
        <f>ROUND(+Housekeeping!I184,0)</f>
        <v>0</v>
      </c>
      <c r="H89" s="6">
        <f>ROUND(+Housekeeping!V184,0)</f>
        <v>34699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ROUND(+Housekeeping!I85,0)</f>
        <v>0</v>
      </c>
      <c r="E90" s="6">
        <f>ROUND(+Housekeeping!V85,0)</f>
        <v>30692</v>
      </c>
      <c r="F90" s="7" t="str">
        <f t="shared" si="3"/>
        <v/>
      </c>
      <c r="G90" s="6">
        <f>ROUND(+Housekeeping!I185,0)</f>
        <v>0</v>
      </c>
      <c r="H90" s="6">
        <f>ROUND(+Housekeeping!V185,0)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ROUND(+Housekeeping!I86,0)</f>
        <v>0</v>
      </c>
      <c r="E91" s="6">
        <f>ROUND(+Housekeeping!V86,0)</f>
        <v>154589</v>
      </c>
      <c r="F91" s="7" t="str">
        <f t="shared" si="3"/>
        <v/>
      </c>
      <c r="G91" s="6">
        <f>ROUND(+Housekeeping!I186,0)</f>
        <v>0</v>
      </c>
      <c r="H91" s="6">
        <f>ROUND(+Housekeeping!V186,0)</f>
        <v>154589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ROUND(+Housekeeping!I87,0)</f>
        <v>0</v>
      </c>
      <c r="E92" s="6">
        <f>ROUND(+Housekeeping!V87,0)</f>
        <v>112246</v>
      </c>
      <c r="F92" s="7" t="str">
        <f t="shared" si="3"/>
        <v/>
      </c>
      <c r="G92" s="6">
        <f>ROUND(+Housekeeping!I187,0)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ROUND(+Housekeeping!I88,0)</f>
        <v>0</v>
      </c>
      <c r="E93" s="6">
        <f>ROUND(+Housekeeping!V88,0)</f>
        <v>67629</v>
      </c>
      <c r="F93" s="7" t="str">
        <f t="shared" si="3"/>
        <v/>
      </c>
      <c r="G93" s="6">
        <f>ROUND(+Housekeeping!I188,0)</f>
        <v>0</v>
      </c>
      <c r="H93" s="6">
        <f>ROUND(+Housekeeping!V188,0)</f>
        <v>67629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ROUND(+Housekeeping!I89,0)</f>
        <v>0</v>
      </c>
      <c r="E94" s="6">
        <f>ROUND(+Housekeeping!V89,0)</f>
        <v>226761</v>
      </c>
      <c r="F94" s="7" t="str">
        <f t="shared" si="3"/>
        <v/>
      </c>
      <c r="G94" s="6">
        <f>ROUND(+Housekeeping!I189,0)</f>
        <v>0</v>
      </c>
      <c r="H94" s="6">
        <f>ROUND(+Housekeeping!V189,0)</f>
        <v>226761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ROUND(+Housekeeping!I90,0)</f>
        <v>0</v>
      </c>
      <c r="E95" s="6">
        <f>ROUND(+Housekeeping!V90,0)</f>
        <v>8566</v>
      </c>
      <c r="F95" s="7" t="str">
        <f t="shared" si="3"/>
        <v/>
      </c>
      <c r="G95" s="6">
        <f>ROUND(+Housekeeping!I190,0)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ROUND(+Housekeeping!I91,0)</f>
        <v>0</v>
      </c>
      <c r="E96" s="6">
        <f>ROUND(+Housekeeping!V91,0)</f>
        <v>252577</v>
      </c>
      <c r="F96" s="7" t="str">
        <f t="shared" si="3"/>
        <v/>
      </c>
      <c r="G96" s="6">
        <f>ROUND(+Housekeeping!I191,0)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ROUND(+Housekeeping!I92,0)</f>
        <v>0</v>
      </c>
      <c r="E97" s="6">
        <f>ROUND(+Housekeeping!V92,0)</f>
        <v>108665</v>
      </c>
      <c r="F97" s="7" t="str">
        <f t="shared" si="3"/>
        <v/>
      </c>
      <c r="G97" s="6">
        <f>ROUND(+Housekeeping!I192,0)</f>
        <v>0</v>
      </c>
      <c r="H97" s="6">
        <f>ROUND(+Housekeeping!V192,0)</f>
        <v>108665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ROUND(+Housekeeping!I93,0)</f>
        <v>0</v>
      </c>
      <c r="E98" s="6">
        <f>ROUND(+Housekeeping!V93,0)</f>
        <v>136946</v>
      </c>
      <c r="F98" s="7" t="str">
        <f t="shared" si="3"/>
        <v/>
      </c>
      <c r="G98" s="6">
        <f>ROUND(+Housekeeping!I193,0)</f>
        <v>0</v>
      </c>
      <c r="H98" s="6">
        <f>ROUND(+Housekeeping!V193,0)</f>
        <v>138981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ROUND(+Housekeeping!I94,0)</f>
        <v>0</v>
      </c>
      <c r="E99" s="6">
        <f>ROUND(+Housekeeping!V94,0)</f>
        <v>615820</v>
      </c>
      <c r="F99" s="7" t="str">
        <f t="shared" si="3"/>
        <v/>
      </c>
      <c r="G99" s="6">
        <f>ROUND(+Housekeeping!I194,0)</f>
        <v>0</v>
      </c>
      <c r="H99" s="6">
        <f>ROUND(+Housekeeping!V194,0)</f>
        <v>577416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ROUND(+Housekeeping!I95,0)</f>
        <v>0</v>
      </c>
      <c r="E100" s="6">
        <f>ROUND(+Housekeeping!V95,0)</f>
        <v>563307</v>
      </c>
      <c r="F100" s="7" t="str">
        <f t="shared" si="3"/>
        <v/>
      </c>
      <c r="G100" s="6">
        <f>ROUND(+Housekeeping!I195,0)</f>
        <v>0</v>
      </c>
      <c r="H100" s="6">
        <f>ROUND(+Housekeeping!V195,0)</f>
        <v>563307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ROUND(+Housekeeping!I96,0)</f>
        <v>0</v>
      </c>
      <c r="E101" s="6">
        <f>ROUND(+Housekeeping!V96,0)</f>
        <v>239691</v>
      </c>
      <c r="F101" s="7" t="str">
        <f t="shared" si="3"/>
        <v/>
      </c>
      <c r="G101" s="6">
        <f>ROUND(+Housekeeping!I196,0)</f>
        <v>0</v>
      </c>
      <c r="H101" s="6">
        <f>ROUND(+Housekeeping!V196,0)</f>
        <v>239691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ROUND(+Housekeeping!I97,0)</f>
        <v>0</v>
      </c>
      <c r="E102" s="6">
        <f>ROUND(+Housekeeping!V97,0)</f>
        <v>383056</v>
      </c>
      <c r="F102" s="7" t="str">
        <f t="shared" si="3"/>
        <v/>
      </c>
      <c r="G102" s="6">
        <f>ROUND(+Housekeeping!I197,0)</f>
        <v>0</v>
      </c>
      <c r="H102" s="6">
        <f>ROUND(+Housekeeping!V197,0)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ROUND(+Housekeeping!I98,0)</f>
        <v>0</v>
      </c>
      <c r="E103" s="6">
        <f>ROUND(+Housekeeping!V98,0)</f>
        <v>383056</v>
      </c>
      <c r="F103" s="7" t="str">
        <f t="shared" si="3"/>
        <v/>
      </c>
      <c r="G103" s="6">
        <f>ROUND(+Housekeeping!I198,0)</f>
        <v>0</v>
      </c>
      <c r="H103" s="6">
        <f>ROUND(+Housekeeping!V198,0)</f>
        <v>32052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ROUND(+Housekeeping!I99,0)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ROUND(+Housekeeping!I199,0)</f>
        <v>0</v>
      </c>
      <c r="H104" s="6">
        <f>ROUND(+Housekeeping!V199,0)</f>
        <v>45781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ROUND(+Housekeeping!I100,0)</f>
        <v>0</v>
      </c>
      <c r="E105" s="6">
        <f>ROUND(+Housekeeping!V100,0)</f>
        <v>48770</v>
      </c>
      <c r="F105" s="7" t="str">
        <f t="shared" si="3"/>
        <v/>
      </c>
      <c r="G105" s="6">
        <f>ROUND(+Housekeeping!I200,0)</f>
        <v>218</v>
      </c>
      <c r="H105" s="6">
        <f>ROUND(+Housekeeping!V200,0)</f>
        <v>48770</v>
      </c>
      <c r="I105" s="7">
        <f t="shared" si="4"/>
        <v>0</v>
      </c>
      <c r="J105" s="7"/>
      <c r="K105" s="8" t="str">
        <f t="shared" si="5"/>
        <v/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ROUND(+Housekeeping!I101,0)</f>
        <v>0</v>
      </c>
      <c r="E106" s="6">
        <f>ROUND(+Housekeeping!V101,0)</f>
        <v>43400</v>
      </c>
      <c r="F106" s="7" t="str">
        <f t="shared" si="3"/>
        <v/>
      </c>
      <c r="G106" s="6">
        <f>ROUND(+Housekeeping!I201,0)</f>
        <v>0</v>
      </c>
      <c r="H106" s="6">
        <f>ROUND(+Housekeeping!V201,0)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ROUND(+Housekeeping!I102,0)</f>
        <v>0</v>
      </c>
      <c r="E107" s="6">
        <f>ROUND(+Housekeeping!V102,0)</f>
        <v>0</v>
      </c>
      <c r="F107" s="7" t="str">
        <f t="shared" si="3"/>
        <v/>
      </c>
      <c r="G107" s="6">
        <f>ROUND(+Housekeeping!I202,0)</f>
        <v>0</v>
      </c>
      <c r="H107" s="6">
        <f>ROUND(+Housekeeping!V202,0)</f>
        <v>86109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3" sqref="F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.88671875" bestFit="1" customWidth="1"/>
    <col min="5" max="5" width="9.21875" customWidth="1"/>
    <col min="6" max="7" width="8.88671875" bestFit="1" customWidth="1"/>
    <col min="8" max="8" width="7.77734375" customWidth="1"/>
    <col min="9" max="9" width="8.88671875" bestFit="1" customWidth="1"/>
    <col min="10" max="10" width="2.6640625" customWidth="1"/>
    <col min="11" max="11" width="9.886718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ROUND(+Housekeeping!J5,0)</f>
        <v>471024</v>
      </c>
      <c r="E10" s="6">
        <f>ROUND(+Housekeeping!V5,0)</f>
        <v>3508367</v>
      </c>
      <c r="F10" s="7">
        <f>IF(D10=0,"",IF(E10=0,"",ROUND(D10/E10,2)))</f>
        <v>0.13</v>
      </c>
      <c r="G10" s="6">
        <f>ROUND(+Housekeeping!J105,0)</f>
        <v>477203</v>
      </c>
      <c r="H10" s="6">
        <f>ROUND(+Housekeeping!V105,0)</f>
        <v>3463143</v>
      </c>
      <c r="I10" s="7">
        <f>IF(G10=0,"",IF(H10=0,"",ROUND(G10/H10,2)))</f>
        <v>0.14000000000000001</v>
      </c>
      <c r="J10" s="7"/>
      <c r="K10" s="8">
        <f>IF(D10=0,"",IF(E10=0,"",IF(G10=0,"",IF(H10=0,"",ROUND(I10/F10-1,4)))))</f>
        <v>7.6899999999999996E-2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ROUND(+Housekeeping!J6,0)</f>
        <v>266836</v>
      </c>
      <c r="E11" s="6">
        <f>ROUND(+Housekeeping!V6,0)</f>
        <v>568261</v>
      </c>
      <c r="F11" s="7">
        <f t="shared" ref="F11:F74" si="0">IF(D11=0,"",IF(E11=0,"",ROUND(D11/E11,2)))</f>
        <v>0.47</v>
      </c>
      <c r="G11" s="6">
        <f>ROUND(+Housekeeping!J106,0)</f>
        <v>197899</v>
      </c>
      <c r="H11" s="6">
        <f>ROUND(+Housekeeping!V106,0)</f>
        <v>568261</v>
      </c>
      <c r="I11" s="7">
        <f t="shared" ref="I11:I74" si="1">IF(G11=0,"",IF(H11=0,"",ROUND(G11/H11,2)))</f>
        <v>0.35</v>
      </c>
      <c r="J11" s="7"/>
      <c r="K11" s="8">
        <f t="shared" ref="K11:K74" si="2">IF(D11=0,"",IF(E11=0,"",IF(G11=0,"",IF(H11=0,"",ROUND(I11/F11-1,4)))))</f>
        <v>-0.25530000000000003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ROUND(+Housekeeping!J7,0)</f>
        <v>42191</v>
      </c>
      <c r="E12" s="6">
        <f>ROUND(+Housekeeping!V7,0)</f>
        <v>47000</v>
      </c>
      <c r="F12" s="7">
        <f t="shared" si="0"/>
        <v>0.9</v>
      </c>
      <c r="G12" s="6">
        <f>ROUND(+Housekeeping!J107,0)</f>
        <v>56417</v>
      </c>
      <c r="H12" s="6">
        <f>ROUND(+Housekeeping!V107,0)</f>
        <v>47000</v>
      </c>
      <c r="I12" s="7">
        <f t="shared" si="1"/>
        <v>1.2</v>
      </c>
      <c r="J12" s="7"/>
      <c r="K12" s="8">
        <f t="shared" si="2"/>
        <v>0.33329999999999999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ROUND(+Housekeeping!J8,0)</f>
        <v>461532</v>
      </c>
      <c r="E13" s="6">
        <f>ROUND(+Housekeeping!V8,0)</f>
        <v>1459139</v>
      </c>
      <c r="F13" s="7">
        <f t="shared" si="0"/>
        <v>0.32</v>
      </c>
      <c r="G13" s="6">
        <f>ROUND(+Housekeeping!J108,0)</f>
        <v>503783</v>
      </c>
      <c r="H13" s="6">
        <f>ROUND(+Housekeeping!V108,0)</f>
        <v>1500959</v>
      </c>
      <c r="I13" s="7">
        <f t="shared" si="1"/>
        <v>0.34</v>
      </c>
      <c r="J13" s="7"/>
      <c r="K13" s="8">
        <f t="shared" si="2"/>
        <v>6.25E-2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ROUND(+Housekeeping!J9,0)</f>
        <v>173965</v>
      </c>
      <c r="E14" s="6">
        <f>ROUND(+Housekeeping!V9,0)</f>
        <v>1458939</v>
      </c>
      <c r="F14" s="7">
        <f t="shared" si="0"/>
        <v>0.12</v>
      </c>
      <c r="G14" s="6">
        <f>ROUND(+Housekeeping!J109,0)</f>
        <v>418550</v>
      </c>
      <c r="H14" s="6">
        <f>ROUND(+Housekeeping!V109,0)</f>
        <v>1441735</v>
      </c>
      <c r="I14" s="7">
        <f t="shared" si="1"/>
        <v>0.28999999999999998</v>
      </c>
      <c r="J14" s="7"/>
      <c r="K14" s="8">
        <f t="shared" si="2"/>
        <v>1.4167000000000001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ROUND(+Housekeeping!J10,0)</f>
        <v>0</v>
      </c>
      <c r="E15" s="6">
        <f>ROUND(+Housekeeping!V10,0)</f>
        <v>153385</v>
      </c>
      <c r="F15" s="7" t="str">
        <f t="shared" si="0"/>
        <v/>
      </c>
      <c r="G15" s="6">
        <f>ROUND(+Housekeeping!J110,0)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ROUND(+Housekeeping!J11,0)</f>
        <v>29338</v>
      </c>
      <c r="E16" s="6">
        <f>ROUND(+Housekeeping!V11,0)</f>
        <v>77994</v>
      </c>
      <c r="F16" s="7">
        <f t="shared" si="0"/>
        <v>0.38</v>
      </c>
      <c r="G16" s="6">
        <f>ROUND(+Housekeeping!J111,0)</f>
        <v>25382</v>
      </c>
      <c r="H16" s="6">
        <f>ROUND(+Housekeeping!V111,0)</f>
        <v>77994</v>
      </c>
      <c r="I16" s="7">
        <f t="shared" si="1"/>
        <v>0.33</v>
      </c>
      <c r="J16" s="7"/>
      <c r="K16" s="8">
        <f t="shared" si="2"/>
        <v>-0.13159999999999999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ROUND(+Housekeeping!J12,0)</f>
        <v>69592</v>
      </c>
      <c r="E17" s="6">
        <f>ROUND(+Housekeeping!V12,0)</f>
        <v>159228</v>
      </c>
      <c r="F17" s="7">
        <f t="shared" si="0"/>
        <v>0.44</v>
      </c>
      <c r="G17" s="6">
        <f>ROUND(+Housekeeping!J112,0)</f>
        <v>14525</v>
      </c>
      <c r="H17" s="6">
        <f>ROUND(+Housekeeping!V112,0)</f>
        <v>159228</v>
      </c>
      <c r="I17" s="7">
        <f t="shared" si="1"/>
        <v>0.09</v>
      </c>
      <c r="J17" s="7"/>
      <c r="K17" s="8">
        <f t="shared" si="2"/>
        <v>-0.79549999999999998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ROUND(+Housekeeping!J13,0)</f>
        <v>13410</v>
      </c>
      <c r="E18" s="6">
        <f>ROUND(+Housekeeping!V13,0)</f>
        <v>62504</v>
      </c>
      <c r="F18" s="7">
        <f t="shared" si="0"/>
        <v>0.21</v>
      </c>
      <c r="G18" s="6">
        <f>ROUND(+Housekeeping!J113,0)</f>
        <v>10877</v>
      </c>
      <c r="H18" s="6">
        <f>ROUND(+Housekeeping!V113,0)</f>
        <v>62504</v>
      </c>
      <c r="I18" s="7">
        <f t="shared" si="1"/>
        <v>0.17</v>
      </c>
      <c r="J18" s="7"/>
      <c r="K18" s="8">
        <f t="shared" si="2"/>
        <v>-0.1905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ROUND(+Housekeeping!J14,0)</f>
        <v>347443</v>
      </c>
      <c r="E19" s="6">
        <f>ROUND(+Housekeeping!V14,0)</f>
        <v>813528</v>
      </c>
      <c r="F19" s="7">
        <f t="shared" si="0"/>
        <v>0.43</v>
      </c>
      <c r="G19" s="6">
        <f>ROUND(+Housekeeping!J114,0)</f>
        <v>290965</v>
      </c>
      <c r="H19" s="6">
        <f>ROUND(+Housekeeping!V114,0)</f>
        <v>708498</v>
      </c>
      <c r="I19" s="7">
        <f t="shared" si="1"/>
        <v>0.41</v>
      </c>
      <c r="J19" s="7"/>
      <c r="K19" s="8">
        <f t="shared" si="2"/>
        <v>-4.65E-2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ROUND(+Housekeeping!J15,0)</f>
        <v>810971</v>
      </c>
      <c r="E20" s="6">
        <f>ROUND(+Housekeeping!V15,0)</f>
        <v>1878667</v>
      </c>
      <c r="F20" s="7">
        <f t="shared" si="0"/>
        <v>0.43</v>
      </c>
      <c r="G20" s="6">
        <f>ROUND(+Housekeeping!J115,0)</f>
        <v>982798</v>
      </c>
      <c r="H20" s="6">
        <f>ROUND(+Housekeeping!V115,0)</f>
        <v>1216879</v>
      </c>
      <c r="I20" s="7">
        <f t="shared" si="1"/>
        <v>0.81</v>
      </c>
      <c r="J20" s="7"/>
      <c r="K20" s="8">
        <f t="shared" si="2"/>
        <v>0.88370000000000004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ROUND(+Housekeeping!J16,0)</f>
        <v>450947</v>
      </c>
      <c r="E21" s="6">
        <f>ROUND(+Housekeeping!V16,0)</f>
        <v>921785</v>
      </c>
      <c r="F21" s="7">
        <f t="shared" si="0"/>
        <v>0.49</v>
      </c>
      <c r="G21" s="6">
        <f>ROUND(+Housekeeping!J116,0)</f>
        <v>510096</v>
      </c>
      <c r="H21" s="6">
        <f>ROUND(+Housekeeping!V116,0)</f>
        <v>921785</v>
      </c>
      <c r="I21" s="7">
        <f t="shared" si="1"/>
        <v>0.55000000000000004</v>
      </c>
      <c r="J21" s="7"/>
      <c r="K21" s="8">
        <f t="shared" si="2"/>
        <v>0.12239999999999999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ROUND(+Housekeeping!J17,0)</f>
        <v>54574</v>
      </c>
      <c r="E22" s="6">
        <f>ROUND(+Housekeeping!V17,0)</f>
        <v>97695</v>
      </c>
      <c r="F22" s="7">
        <f t="shared" si="0"/>
        <v>0.56000000000000005</v>
      </c>
      <c r="G22" s="6">
        <f>ROUND(+Housekeeping!J117,0)</f>
        <v>40010</v>
      </c>
      <c r="H22" s="6">
        <f>ROUND(+Housekeeping!V117,0)</f>
        <v>97695</v>
      </c>
      <c r="I22" s="7">
        <f t="shared" si="1"/>
        <v>0.41</v>
      </c>
      <c r="J22" s="7"/>
      <c r="K22" s="8">
        <f t="shared" si="2"/>
        <v>-0.26790000000000003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ROUND(+Housekeeping!J18,0)</f>
        <v>195492</v>
      </c>
      <c r="E23" s="6">
        <f>ROUND(+Housekeeping!V18,0)</f>
        <v>668517</v>
      </c>
      <c r="F23" s="7">
        <f t="shared" si="0"/>
        <v>0.28999999999999998</v>
      </c>
      <c r="G23" s="6">
        <f>ROUND(+Housekeeping!J118,0)</f>
        <v>203391</v>
      </c>
      <c r="H23" s="6">
        <f>ROUND(+Housekeeping!V118,0)</f>
        <v>670560</v>
      </c>
      <c r="I23" s="7">
        <f t="shared" si="1"/>
        <v>0.3</v>
      </c>
      <c r="J23" s="7"/>
      <c r="K23" s="8">
        <f t="shared" si="2"/>
        <v>3.4500000000000003E-2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ROUND(+Housekeeping!J19,0)</f>
        <v>83133</v>
      </c>
      <c r="E24" s="6">
        <f>ROUND(+Housekeeping!V19,0)</f>
        <v>350970</v>
      </c>
      <c r="F24" s="7">
        <f t="shared" si="0"/>
        <v>0.24</v>
      </c>
      <c r="G24" s="6">
        <f>ROUND(+Housekeeping!J119,0)</f>
        <v>89935</v>
      </c>
      <c r="H24" s="6">
        <f>ROUND(+Housekeeping!V119,0)</f>
        <v>350970</v>
      </c>
      <c r="I24" s="7">
        <f t="shared" si="1"/>
        <v>0.26</v>
      </c>
      <c r="J24" s="7"/>
      <c r="K24" s="8">
        <f t="shared" si="2"/>
        <v>8.3299999999999999E-2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ROUND(+Housekeeping!J20,0)</f>
        <v>185339</v>
      </c>
      <c r="E25" s="6">
        <f>ROUND(+Housekeeping!V20,0)</f>
        <v>347983</v>
      </c>
      <c r="F25" s="7">
        <f t="shared" si="0"/>
        <v>0.53</v>
      </c>
      <c r="G25" s="6">
        <f>ROUND(+Housekeeping!J120,0)</f>
        <v>175977</v>
      </c>
      <c r="H25" s="6">
        <f>ROUND(+Housekeeping!V120,0)</f>
        <v>347983</v>
      </c>
      <c r="I25" s="7">
        <f t="shared" si="1"/>
        <v>0.51</v>
      </c>
      <c r="J25" s="7"/>
      <c r="K25" s="8">
        <f t="shared" si="2"/>
        <v>-3.7699999999999997E-2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ROUND(+Housekeeping!J21,0)</f>
        <v>0</v>
      </c>
      <c r="E26" s="6">
        <f>ROUND(+Housekeeping!V21,0)</f>
        <v>0</v>
      </c>
      <c r="F26" s="7" t="str">
        <f t="shared" si="0"/>
        <v/>
      </c>
      <c r="G26" s="6">
        <f>ROUND(+Housekeeping!J121,0)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ROUND(+Housekeeping!J22,0)</f>
        <v>31183</v>
      </c>
      <c r="E27" s="6">
        <f>ROUND(+Housekeeping!V22,0)</f>
        <v>61728</v>
      </c>
      <c r="F27" s="7">
        <f t="shared" si="0"/>
        <v>0.51</v>
      </c>
      <c r="G27" s="6">
        <f>ROUND(+Housekeeping!J122,0)</f>
        <v>31160</v>
      </c>
      <c r="H27" s="6">
        <f>ROUND(+Housekeeping!V122,0)</f>
        <v>65698</v>
      </c>
      <c r="I27" s="7">
        <f t="shared" si="1"/>
        <v>0.47</v>
      </c>
      <c r="J27" s="7"/>
      <c r="K27" s="8">
        <f t="shared" si="2"/>
        <v>-7.8399999999999997E-2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ROUND(+Housekeeping!J23,0)</f>
        <v>20902</v>
      </c>
      <c r="E28" s="6">
        <f>ROUND(+Housekeeping!V23,0)</f>
        <v>88724</v>
      </c>
      <c r="F28" s="7">
        <f t="shared" si="0"/>
        <v>0.24</v>
      </c>
      <c r="G28" s="6">
        <f>ROUND(+Housekeeping!J123,0)</f>
        <v>26685</v>
      </c>
      <c r="H28" s="6">
        <f>ROUND(+Housekeeping!V123,0)</f>
        <v>87969</v>
      </c>
      <c r="I28" s="7">
        <f t="shared" si="1"/>
        <v>0.3</v>
      </c>
      <c r="J28" s="7"/>
      <c r="K28" s="8">
        <f t="shared" si="2"/>
        <v>0.25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ROUND(+Housekeeping!J24,0)</f>
        <v>281090</v>
      </c>
      <c r="E29" s="6">
        <f>ROUND(+Housekeeping!V24,0)</f>
        <v>236720</v>
      </c>
      <c r="F29" s="7">
        <f t="shared" si="0"/>
        <v>1.19</v>
      </c>
      <c r="G29" s="6">
        <f>ROUND(+Housekeeping!J124,0)</f>
        <v>143016</v>
      </c>
      <c r="H29" s="6">
        <f>ROUND(+Housekeeping!V124,0)</f>
        <v>236720</v>
      </c>
      <c r="I29" s="7">
        <f t="shared" si="1"/>
        <v>0.6</v>
      </c>
      <c r="J29" s="7"/>
      <c r="K29" s="8">
        <f t="shared" si="2"/>
        <v>-0.49580000000000002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ROUND(+Housekeeping!J25,0)</f>
        <v>0</v>
      </c>
      <c r="E30" s="6">
        <f>ROUND(+Housekeeping!V25,0)</f>
        <v>0</v>
      </c>
      <c r="F30" s="7" t="str">
        <f t="shared" si="0"/>
        <v/>
      </c>
      <c r="G30" s="6">
        <f>ROUND(+Housekeeping!J125,0)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ROUND(+Housekeeping!J26,0)</f>
        <v>20495</v>
      </c>
      <c r="E31" s="6">
        <f>ROUND(+Housekeeping!V26,0)</f>
        <v>36692</v>
      </c>
      <c r="F31" s="7">
        <f t="shared" si="0"/>
        <v>0.56000000000000005</v>
      </c>
      <c r="G31" s="6">
        <f>ROUND(+Housekeeping!J126,0)</f>
        <v>26606</v>
      </c>
      <c r="H31" s="6">
        <f>ROUND(+Housekeeping!V126,0)</f>
        <v>39083</v>
      </c>
      <c r="I31" s="7">
        <f t="shared" si="1"/>
        <v>0.68</v>
      </c>
      <c r="J31" s="7"/>
      <c r="K31" s="8">
        <f t="shared" si="2"/>
        <v>0.21429999999999999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ROUND(+Housekeeping!J27,0)</f>
        <v>292647</v>
      </c>
      <c r="E32" s="6">
        <f>ROUND(+Housekeeping!V27,0)</f>
        <v>470098</v>
      </c>
      <c r="F32" s="7">
        <f t="shared" si="0"/>
        <v>0.62</v>
      </c>
      <c r="G32" s="6">
        <f>ROUND(+Housekeeping!J127,0)</f>
        <v>288038</v>
      </c>
      <c r="H32" s="6">
        <f>ROUND(+Housekeeping!V127,0)</f>
        <v>536847</v>
      </c>
      <c r="I32" s="7">
        <f t="shared" si="1"/>
        <v>0.54</v>
      </c>
      <c r="J32" s="7"/>
      <c r="K32" s="8">
        <f t="shared" si="2"/>
        <v>-0.129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ROUND(+Housekeeping!J28,0)</f>
        <v>160056</v>
      </c>
      <c r="E33" s="6">
        <f>ROUND(+Housekeeping!V28,0)</f>
        <v>291044</v>
      </c>
      <c r="F33" s="7">
        <f t="shared" si="0"/>
        <v>0.55000000000000004</v>
      </c>
      <c r="G33" s="6">
        <f>ROUND(+Housekeeping!J128,0)</f>
        <v>135426</v>
      </c>
      <c r="H33" s="6">
        <f>ROUND(+Housekeeping!V128,0)</f>
        <v>291044</v>
      </c>
      <c r="I33" s="7">
        <f t="shared" si="1"/>
        <v>0.47</v>
      </c>
      <c r="J33" s="7"/>
      <c r="K33" s="8">
        <f t="shared" si="2"/>
        <v>-0.14549999999999999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ROUND(+Housekeeping!J29,0)</f>
        <v>107387</v>
      </c>
      <c r="E34" s="6">
        <f>ROUND(+Housekeeping!V29,0)</f>
        <v>201064</v>
      </c>
      <c r="F34" s="7">
        <f t="shared" si="0"/>
        <v>0.53</v>
      </c>
      <c r="G34" s="6">
        <f>ROUND(+Housekeeping!J129,0)</f>
        <v>111499</v>
      </c>
      <c r="H34" s="6">
        <f>ROUND(+Housekeeping!V129,0)</f>
        <v>198260</v>
      </c>
      <c r="I34" s="7">
        <f t="shared" si="1"/>
        <v>0.56000000000000005</v>
      </c>
      <c r="J34" s="7"/>
      <c r="K34" s="8">
        <f t="shared" si="2"/>
        <v>5.6599999999999998E-2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ROUND(+Housekeeping!J30,0)</f>
        <v>0</v>
      </c>
      <c r="E35" s="6">
        <f>ROUND(+Housekeeping!V30,0)</f>
        <v>0</v>
      </c>
      <c r="F35" s="7" t="str">
        <f t="shared" si="0"/>
        <v/>
      </c>
      <c r="G35" s="6">
        <f>ROUND(+Housekeeping!J130,0)</f>
        <v>5416</v>
      </c>
      <c r="H35" s="6">
        <f>ROUND(+Housekeeping!V130,0)</f>
        <v>52446</v>
      </c>
      <c r="I35" s="7">
        <f t="shared" si="1"/>
        <v>0.1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ROUND(+Housekeeping!J31,0)</f>
        <v>9719</v>
      </c>
      <c r="E36" s="6">
        <f>ROUND(+Housekeeping!V31,0)</f>
        <v>32944</v>
      </c>
      <c r="F36" s="7">
        <f t="shared" si="0"/>
        <v>0.3</v>
      </c>
      <c r="G36" s="6">
        <f>ROUND(+Housekeeping!J131,0)</f>
        <v>11928</v>
      </c>
      <c r="H36" s="6">
        <f>ROUND(+Housekeeping!V131,0)</f>
        <v>32945</v>
      </c>
      <c r="I36" s="7">
        <f t="shared" si="1"/>
        <v>0.36</v>
      </c>
      <c r="J36" s="7"/>
      <c r="K36" s="8">
        <f t="shared" si="2"/>
        <v>0.2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ROUND(+Housekeeping!J32,0)</f>
        <v>407504</v>
      </c>
      <c r="E37" s="6">
        <f>ROUND(+Housekeeping!V32,0)</f>
        <v>657763</v>
      </c>
      <c r="F37" s="7">
        <f t="shared" si="0"/>
        <v>0.62</v>
      </c>
      <c r="G37" s="6">
        <f>ROUND(+Housekeeping!J132,0)</f>
        <v>455094</v>
      </c>
      <c r="H37" s="6">
        <f>ROUND(+Housekeeping!V132,0)</f>
        <v>657763</v>
      </c>
      <c r="I37" s="7">
        <f t="shared" si="1"/>
        <v>0.69</v>
      </c>
      <c r="J37" s="7"/>
      <c r="K37" s="8">
        <f t="shared" si="2"/>
        <v>0.1129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ROUND(+Housekeeping!J33,0)</f>
        <v>16309</v>
      </c>
      <c r="E38" s="6">
        <f>ROUND(+Housekeeping!V33,0)</f>
        <v>21455</v>
      </c>
      <c r="F38" s="7">
        <f t="shared" si="0"/>
        <v>0.76</v>
      </c>
      <c r="G38" s="6">
        <f>ROUND(+Housekeeping!J133,0)</f>
        <v>16206</v>
      </c>
      <c r="H38" s="6">
        <f>ROUND(+Housekeeping!V133,0)</f>
        <v>21455</v>
      </c>
      <c r="I38" s="7">
        <f t="shared" si="1"/>
        <v>0.76</v>
      </c>
      <c r="J38" s="7"/>
      <c r="K38" s="8">
        <f t="shared" si="2"/>
        <v>0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ROUND(+Housekeeping!J34,0)</f>
        <v>607540</v>
      </c>
      <c r="E39" s="6">
        <f>ROUND(+Housekeeping!V34,0)</f>
        <v>903119</v>
      </c>
      <c r="F39" s="7">
        <f t="shared" si="0"/>
        <v>0.67</v>
      </c>
      <c r="G39" s="6">
        <f>ROUND(+Housekeeping!J134,0)</f>
        <v>762366</v>
      </c>
      <c r="H39" s="6">
        <f>ROUND(+Housekeeping!V134,0)</f>
        <v>903486</v>
      </c>
      <c r="I39" s="7">
        <f t="shared" si="1"/>
        <v>0.84</v>
      </c>
      <c r="J39" s="7"/>
      <c r="K39" s="8">
        <f t="shared" si="2"/>
        <v>0.25369999999999998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ROUND(+Housekeeping!J35,0)</f>
        <v>123018</v>
      </c>
      <c r="E40" s="6">
        <f>ROUND(+Housekeeping!V35,0)</f>
        <v>101186</v>
      </c>
      <c r="F40" s="7">
        <f t="shared" si="0"/>
        <v>1.22</v>
      </c>
      <c r="G40" s="6">
        <f>ROUND(+Housekeeping!J135,0)</f>
        <v>131191</v>
      </c>
      <c r="H40" s="6">
        <f>ROUND(+Housekeeping!V135,0)</f>
        <v>102211</v>
      </c>
      <c r="I40" s="7">
        <f t="shared" si="1"/>
        <v>1.28</v>
      </c>
      <c r="J40" s="7"/>
      <c r="K40" s="8">
        <f t="shared" si="2"/>
        <v>4.9200000000000001E-2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ROUND(+Housekeeping!J36,0)</f>
        <v>33007</v>
      </c>
      <c r="E41" s="6">
        <f>ROUND(+Housekeeping!V36,0)</f>
        <v>46934</v>
      </c>
      <c r="F41" s="7">
        <f t="shared" si="0"/>
        <v>0.7</v>
      </c>
      <c r="G41" s="6">
        <f>ROUND(+Housekeeping!J136,0)</f>
        <v>26167</v>
      </c>
      <c r="H41" s="6">
        <f>ROUND(+Housekeeping!V136,0)</f>
        <v>48901</v>
      </c>
      <c r="I41" s="7">
        <f t="shared" si="1"/>
        <v>0.54</v>
      </c>
      <c r="J41" s="7"/>
      <c r="K41" s="8">
        <f t="shared" si="2"/>
        <v>-0.2286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ROUND(+Housekeeping!J37,0)</f>
        <v>200779</v>
      </c>
      <c r="E42" s="6">
        <f>ROUND(+Housekeeping!V37,0)</f>
        <v>350593</v>
      </c>
      <c r="F42" s="7">
        <f t="shared" si="0"/>
        <v>0.56999999999999995</v>
      </c>
      <c r="G42" s="6">
        <f>ROUND(+Housekeeping!J137,0)</f>
        <v>167256</v>
      </c>
      <c r="H42" s="6">
        <f>ROUND(+Housekeeping!V137,0)</f>
        <v>350593</v>
      </c>
      <c r="I42" s="7">
        <f t="shared" si="1"/>
        <v>0.48</v>
      </c>
      <c r="J42" s="7"/>
      <c r="K42" s="8">
        <f t="shared" si="2"/>
        <v>-0.15790000000000001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ROUND(+Housekeeping!J38,0)</f>
        <v>0</v>
      </c>
      <c r="E43" s="6">
        <f>ROUND(+Housekeeping!V38,0)</f>
        <v>0</v>
      </c>
      <c r="F43" s="7" t="str">
        <f t="shared" si="0"/>
        <v/>
      </c>
      <c r="G43" s="6">
        <f>ROUND(+Housekeeping!J138,0)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ROUND(+Housekeeping!J39,0)</f>
        <v>46208</v>
      </c>
      <c r="E44" s="6">
        <f>ROUND(+Housekeeping!V39,0)</f>
        <v>85129</v>
      </c>
      <c r="F44" s="7">
        <f t="shared" si="0"/>
        <v>0.54</v>
      </c>
      <c r="G44" s="6">
        <f>ROUND(+Housekeeping!J139,0)</f>
        <v>52652</v>
      </c>
      <c r="H44" s="6">
        <f>ROUND(+Housekeeping!V139,0)</f>
        <v>85129</v>
      </c>
      <c r="I44" s="7">
        <f t="shared" si="1"/>
        <v>0.62</v>
      </c>
      <c r="J44" s="7"/>
      <c r="K44" s="8">
        <f t="shared" si="2"/>
        <v>0.14810000000000001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ROUND(+Housekeeping!J40,0)</f>
        <v>24926</v>
      </c>
      <c r="E45" s="6">
        <f>ROUND(+Housekeeping!V40,0)</f>
        <v>103269</v>
      </c>
      <c r="F45" s="7">
        <f t="shared" si="0"/>
        <v>0.24</v>
      </c>
      <c r="G45" s="6">
        <f>ROUND(+Housekeeping!J140,0)</f>
        <v>89858</v>
      </c>
      <c r="H45" s="6">
        <f>ROUND(+Housekeeping!V140,0)</f>
        <v>103269</v>
      </c>
      <c r="I45" s="7">
        <f t="shared" si="1"/>
        <v>0.87</v>
      </c>
      <c r="J45" s="7"/>
      <c r="K45" s="8">
        <f t="shared" si="2"/>
        <v>2.625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ROUND(+Housekeeping!J41,0)</f>
        <v>84176</v>
      </c>
      <c r="E46" s="6">
        <f>ROUND(+Housekeeping!V41,0)</f>
        <v>131183</v>
      </c>
      <c r="F46" s="7">
        <f t="shared" si="0"/>
        <v>0.64</v>
      </c>
      <c r="G46" s="6">
        <f>ROUND(+Housekeeping!J141,0)</f>
        <v>70986</v>
      </c>
      <c r="H46" s="6">
        <f>ROUND(+Housekeeping!V141,0)</f>
        <v>131183</v>
      </c>
      <c r="I46" s="7">
        <f t="shared" si="1"/>
        <v>0.54</v>
      </c>
      <c r="J46" s="7"/>
      <c r="K46" s="8">
        <f t="shared" si="2"/>
        <v>-0.15629999999999999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ROUND(+Housekeeping!J42,0)</f>
        <v>3139</v>
      </c>
      <c r="E47" s="6">
        <f>ROUND(+Housekeeping!V42,0)</f>
        <v>19515</v>
      </c>
      <c r="F47" s="7">
        <f t="shared" si="0"/>
        <v>0.16</v>
      </c>
      <c r="G47" s="6">
        <f>ROUND(+Housekeeping!J142,0)</f>
        <v>4287</v>
      </c>
      <c r="H47" s="6">
        <f>ROUND(+Housekeeping!V142,0)</f>
        <v>19515</v>
      </c>
      <c r="I47" s="7">
        <f t="shared" si="1"/>
        <v>0.22</v>
      </c>
      <c r="J47" s="7"/>
      <c r="K47" s="8">
        <f t="shared" si="2"/>
        <v>0.375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ROUND(+Housekeeping!J43,0)</f>
        <v>0</v>
      </c>
      <c r="E48" s="6">
        <f>ROUND(+Housekeeping!V43,0)</f>
        <v>0</v>
      </c>
      <c r="F48" s="7" t="str">
        <f t="shared" si="0"/>
        <v/>
      </c>
      <c r="G48" s="6">
        <f>ROUND(+Housekeeping!J143,0)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ROUND(+Housekeeping!J44,0)</f>
        <v>227343</v>
      </c>
      <c r="E49" s="6">
        <f>ROUND(+Housekeeping!V44,0)</f>
        <v>270998</v>
      </c>
      <c r="F49" s="7">
        <f t="shared" si="0"/>
        <v>0.84</v>
      </c>
      <c r="G49" s="6">
        <f>ROUND(+Housekeeping!J144,0)</f>
        <v>84273</v>
      </c>
      <c r="H49" s="6">
        <f>ROUND(+Housekeeping!V144,0)</f>
        <v>271038</v>
      </c>
      <c r="I49" s="7">
        <f t="shared" si="1"/>
        <v>0.31</v>
      </c>
      <c r="J49" s="7"/>
      <c r="K49" s="8">
        <f t="shared" si="2"/>
        <v>-0.63100000000000001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ROUND(+Housekeeping!J45,0)</f>
        <v>593562</v>
      </c>
      <c r="E50" s="6">
        <f>ROUND(+Housekeeping!V45,0)</f>
        <v>783767</v>
      </c>
      <c r="F50" s="7">
        <f t="shared" si="0"/>
        <v>0.76</v>
      </c>
      <c r="G50" s="6">
        <f>ROUND(+Housekeeping!J145,0)</f>
        <v>633525</v>
      </c>
      <c r="H50" s="6">
        <f>ROUND(+Housekeeping!V145,0)</f>
        <v>938641</v>
      </c>
      <c r="I50" s="7">
        <f t="shared" si="1"/>
        <v>0.67</v>
      </c>
      <c r="J50" s="7"/>
      <c r="K50" s="8">
        <f t="shared" si="2"/>
        <v>-0.11840000000000001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ROUND(+Housekeeping!J46,0)</f>
        <v>17521</v>
      </c>
      <c r="E51" s="6">
        <f>ROUND(+Housekeeping!V46,0)</f>
        <v>38943</v>
      </c>
      <c r="F51" s="7">
        <f t="shared" si="0"/>
        <v>0.45</v>
      </c>
      <c r="G51" s="6">
        <f>ROUND(+Housekeeping!J146,0)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ROUND(+Housekeeping!J47,0)</f>
        <v>187908</v>
      </c>
      <c r="E52" s="6">
        <f>ROUND(+Housekeeping!V47,0)</f>
        <v>461033</v>
      </c>
      <c r="F52" s="7">
        <f t="shared" si="0"/>
        <v>0.41</v>
      </c>
      <c r="G52" s="6">
        <f>ROUND(+Housekeeping!J147,0)</f>
        <v>213493</v>
      </c>
      <c r="H52" s="6">
        <f>ROUND(+Housekeeping!V147,0)</f>
        <v>466186</v>
      </c>
      <c r="I52" s="7">
        <f t="shared" si="1"/>
        <v>0.46</v>
      </c>
      <c r="J52" s="7"/>
      <c r="K52" s="8">
        <f t="shared" si="2"/>
        <v>0.122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ROUND(+Housekeeping!J48,0)</f>
        <v>359099</v>
      </c>
      <c r="E53" s="6">
        <f>ROUND(+Housekeeping!V48,0)</f>
        <v>561650</v>
      </c>
      <c r="F53" s="7">
        <f t="shared" si="0"/>
        <v>0.64</v>
      </c>
      <c r="G53" s="6">
        <f>ROUND(+Housekeeping!J148,0)</f>
        <v>409379</v>
      </c>
      <c r="H53" s="6">
        <f>ROUND(+Housekeeping!V148,0)</f>
        <v>564884</v>
      </c>
      <c r="I53" s="7">
        <f t="shared" si="1"/>
        <v>0.72</v>
      </c>
      <c r="J53" s="7"/>
      <c r="K53" s="8">
        <f t="shared" si="2"/>
        <v>0.125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ROUND(+Housekeeping!J49,0)</f>
        <v>152276</v>
      </c>
      <c r="E54" s="6">
        <f>ROUND(+Housekeeping!V49,0)</f>
        <v>144867</v>
      </c>
      <c r="F54" s="7">
        <f t="shared" si="0"/>
        <v>1.05</v>
      </c>
      <c r="G54" s="6">
        <f>ROUND(+Housekeeping!J149,0)</f>
        <v>161732</v>
      </c>
      <c r="H54" s="6">
        <f>ROUND(+Housekeeping!V149,0)</f>
        <v>144867</v>
      </c>
      <c r="I54" s="7">
        <f t="shared" si="1"/>
        <v>1.1200000000000001</v>
      </c>
      <c r="J54" s="7"/>
      <c r="K54" s="8">
        <f t="shared" si="2"/>
        <v>6.6699999999999995E-2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ROUND(+Housekeeping!J50,0)</f>
        <v>118861</v>
      </c>
      <c r="E55" s="6">
        <f>ROUND(+Housekeeping!V50,0)</f>
        <v>198525</v>
      </c>
      <c r="F55" s="7">
        <f t="shared" si="0"/>
        <v>0.6</v>
      </c>
      <c r="G55" s="6">
        <f>ROUND(+Housekeeping!J150,0)</f>
        <v>116932</v>
      </c>
      <c r="H55" s="6">
        <f>ROUND(+Housekeeping!V150,0)</f>
        <v>198525</v>
      </c>
      <c r="I55" s="7">
        <f t="shared" si="1"/>
        <v>0.59</v>
      </c>
      <c r="J55" s="7"/>
      <c r="K55" s="8">
        <f t="shared" si="2"/>
        <v>-1.67E-2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ROUND(+Housekeeping!J51,0)</f>
        <v>24180</v>
      </c>
      <c r="E56" s="6">
        <f>ROUND(+Housekeeping!V51,0)</f>
        <v>55161</v>
      </c>
      <c r="F56" s="7">
        <f t="shared" si="0"/>
        <v>0.44</v>
      </c>
      <c r="G56" s="6">
        <f>ROUND(+Housekeeping!J151,0)</f>
        <v>25908</v>
      </c>
      <c r="H56" s="6">
        <f>ROUND(+Housekeeping!V151,0)</f>
        <v>43376</v>
      </c>
      <c r="I56" s="7">
        <f t="shared" si="1"/>
        <v>0.6</v>
      </c>
      <c r="J56" s="7"/>
      <c r="K56" s="8">
        <f t="shared" si="2"/>
        <v>0.36359999999999998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ROUND(+Housekeeping!J52,0)</f>
        <v>109804</v>
      </c>
      <c r="E57" s="6">
        <f>ROUND(+Housekeeping!V52,0)</f>
        <v>272986</v>
      </c>
      <c r="F57" s="7">
        <f t="shared" si="0"/>
        <v>0.4</v>
      </c>
      <c r="G57" s="6">
        <f>ROUND(+Housekeeping!J152,0)</f>
        <v>154591</v>
      </c>
      <c r="H57" s="6">
        <f>ROUND(+Housekeeping!V152,0)</f>
        <v>272986</v>
      </c>
      <c r="I57" s="7">
        <f t="shared" si="1"/>
        <v>0.56999999999999995</v>
      </c>
      <c r="J57" s="7"/>
      <c r="K57" s="8">
        <f t="shared" si="2"/>
        <v>0.42499999999999999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ROUND(+Housekeeping!J53,0)</f>
        <v>122755</v>
      </c>
      <c r="E58" s="6">
        <f>ROUND(+Housekeeping!V53,0)</f>
        <v>361825</v>
      </c>
      <c r="F58" s="7">
        <f t="shared" si="0"/>
        <v>0.34</v>
      </c>
      <c r="G58" s="6">
        <f>ROUND(+Housekeeping!J153,0)</f>
        <v>138506</v>
      </c>
      <c r="H58" s="6">
        <f>ROUND(+Housekeeping!V153,0)</f>
        <v>361825</v>
      </c>
      <c r="I58" s="7">
        <f t="shared" si="1"/>
        <v>0.38</v>
      </c>
      <c r="J58" s="7"/>
      <c r="K58" s="8">
        <f t="shared" si="2"/>
        <v>0.1176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ROUND(+Housekeeping!J54,0)</f>
        <v>102396</v>
      </c>
      <c r="E59" s="6">
        <f>ROUND(+Housekeeping!V54,0)</f>
        <v>96380</v>
      </c>
      <c r="F59" s="7">
        <f t="shared" si="0"/>
        <v>1.06</v>
      </c>
      <c r="G59" s="6">
        <f>ROUND(+Housekeeping!J154,0)</f>
        <v>113226</v>
      </c>
      <c r="H59" s="6">
        <f>ROUND(+Housekeeping!V154,0)</f>
        <v>106171</v>
      </c>
      <c r="I59" s="7">
        <f t="shared" si="1"/>
        <v>1.07</v>
      </c>
      <c r="J59" s="7"/>
      <c r="K59" s="8">
        <f t="shared" si="2"/>
        <v>9.4000000000000004E-3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ROUND(+Housekeeping!J55,0)</f>
        <v>30680</v>
      </c>
      <c r="E60" s="6">
        <f>ROUND(+Housekeeping!V55,0)</f>
        <v>58512</v>
      </c>
      <c r="F60" s="7">
        <f t="shared" si="0"/>
        <v>0.52</v>
      </c>
      <c r="G60" s="6">
        <f>ROUND(+Housekeeping!J155,0)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ROUND(+Housekeeping!J56,0)</f>
        <v>190891</v>
      </c>
      <c r="E61" s="6">
        <f>ROUND(+Housekeeping!V56,0)</f>
        <v>521280</v>
      </c>
      <c r="F61" s="7">
        <f t="shared" si="0"/>
        <v>0.37</v>
      </c>
      <c r="G61" s="6">
        <f>ROUND(+Housekeeping!J156,0)</f>
        <v>192370</v>
      </c>
      <c r="H61" s="6">
        <f>ROUND(+Housekeeping!V156,0)</f>
        <v>521280</v>
      </c>
      <c r="I61" s="7">
        <f t="shared" si="1"/>
        <v>0.37</v>
      </c>
      <c r="J61" s="7"/>
      <c r="K61" s="8">
        <f t="shared" si="2"/>
        <v>0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ROUND(+Housekeeping!J57,0)</f>
        <v>336236</v>
      </c>
      <c r="E62" s="6">
        <f>ROUND(+Housekeeping!V57,0)</f>
        <v>767365</v>
      </c>
      <c r="F62" s="7">
        <f t="shared" si="0"/>
        <v>0.44</v>
      </c>
      <c r="G62" s="6">
        <f>ROUND(+Housekeeping!J157,0)</f>
        <v>328225</v>
      </c>
      <c r="H62" s="6">
        <f>ROUND(+Housekeeping!V157,0)</f>
        <v>788657</v>
      </c>
      <c r="I62" s="7">
        <f t="shared" si="1"/>
        <v>0.42</v>
      </c>
      <c r="J62" s="7"/>
      <c r="K62" s="8">
        <f t="shared" si="2"/>
        <v>-4.5499999999999999E-2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ROUND(+Housekeeping!J58,0)</f>
        <v>30734</v>
      </c>
      <c r="E63" s="6">
        <f>ROUND(+Housekeeping!V58,0)</f>
        <v>81172</v>
      </c>
      <c r="F63" s="7">
        <f t="shared" si="0"/>
        <v>0.38</v>
      </c>
      <c r="G63" s="6">
        <f>ROUND(+Housekeeping!J158,0)</f>
        <v>33171</v>
      </c>
      <c r="H63" s="6">
        <f>ROUND(+Housekeeping!V158,0)</f>
        <v>81045</v>
      </c>
      <c r="I63" s="7">
        <f t="shared" si="1"/>
        <v>0.41</v>
      </c>
      <c r="J63" s="7"/>
      <c r="K63" s="8">
        <f t="shared" si="2"/>
        <v>7.8899999999999998E-2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ROUND(+Housekeeping!J59,0)</f>
        <v>108439</v>
      </c>
      <c r="E64" s="6">
        <f>ROUND(+Housekeeping!V59,0)</f>
        <v>76903</v>
      </c>
      <c r="F64" s="7">
        <f t="shared" si="0"/>
        <v>1.41</v>
      </c>
      <c r="G64" s="6">
        <f>ROUND(+Housekeeping!J159,0)</f>
        <v>136084</v>
      </c>
      <c r="H64" s="6">
        <f>ROUND(+Housekeeping!V159,0)</f>
        <v>76903</v>
      </c>
      <c r="I64" s="7">
        <f t="shared" si="1"/>
        <v>1.77</v>
      </c>
      <c r="J64" s="7"/>
      <c r="K64" s="8">
        <f t="shared" si="2"/>
        <v>0.25530000000000003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ROUND(+Housekeeping!J60,0)</f>
        <v>37063</v>
      </c>
      <c r="E65" s="6">
        <f>ROUND(+Housekeeping!V60,0)</f>
        <v>88642</v>
      </c>
      <c r="F65" s="7">
        <f t="shared" si="0"/>
        <v>0.42</v>
      </c>
      <c r="G65" s="6">
        <f>ROUND(+Housekeeping!J160,0)</f>
        <v>31268</v>
      </c>
      <c r="H65" s="6">
        <f>ROUND(+Housekeeping!V160,0)</f>
        <v>88642</v>
      </c>
      <c r="I65" s="7">
        <f t="shared" si="1"/>
        <v>0.35</v>
      </c>
      <c r="J65" s="7"/>
      <c r="K65" s="8">
        <f t="shared" si="2"/>
        <v>-0.16669999999999999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ROUND(+Housekeeping!J61,0)</f>
        <v>141900</v>
      </c>
      <c r="E66" s="6">
        <f>ROUND(+Housekeeping!V61,0)</f>
        <v>116473</v>
      </c>
      <c r="F66" s="7">
        <f t="shared" si="0"/>
        <v>1.22</v>
      </c>
      <c r="G66" s="6">
        <f>ROUND(+Housekeeping!J161,0)</f>
        <v>139761</v>
      </c>
      <c r="H66" s="6">
        <f>ROUND(+Housekeeping!V161,0)</f>
        <v>132958</v>
      </c>
      <c r="I66" s="7">
        <f t="shared" si="1"/>
        <v>1.05</v>
      </c>
      <c r="J66" s="7"/>
      <c r="K66" s="8">
        <f t="shared" si="2"/>
        <v>-0.13930000000000001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ROUND(+Housekeeping!J62,0)</f>
        <v>46791</v>
      </c>
      <c r="E67" s="6">
        <f>ROUND(+Housekeeping!V62,0)</f>
        <v>113245</v>
      </c>
      <c r="F67" s="7">
        <f t="shared" si="0"/>
        <v>0.41</v>
      </c>
      <c r="G67" s="6">
        <f>ROUND(+Housekeeping!J162,0)</f>
        <v>43417</v>
      </c>
      <c r="H67" s="6">
        <f>ROUND(+Housekeeping!V162,0)</f>
        <v>113245</v>
      </c>
      <c r="I67" s="7">
        <f t="shared" si="1"/>
        <v>0.38</v>
      </c>
      <c r="J67" s="7"/>
      <c r="K67" s="8">
        <f t="shared" si="2"/>
        <v>-7.3200000000000001E-2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ROUND(+Housekeeping!J63,0)</f>
        <v>170281</v>
      </c>
      <c r="E68" s="6">
        <f>ROUND(+Housekeeping!V63,0)</f>
        <v>1084533</v>
      </c>
      <c r="F68" s="7">
        <f t="shared" si="0"/>
        <v>0.16</v>
      </c>
      <c r="G68" s="6">
        <f>ROUND(+Housekeeping!J163,0)</f>
        <v>350846</v>
      </c>
      <c r="H68" s="6">
        <f>ROUND(+Housekeeping!V163,0)</f>
        <v>1122118</v>
      </c>
      <c r="I68" s="7">
        <f t="shared" si="1"/>
        <v>0.31</v>
      </c>
      <c r="J68" s="7"/>
      <c r="K68" s="8">
        <f t="shared" si="2"/>
        <v>0.9375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ROUND(+Housekeeping!J64,0)</f>
        <v>82509</v>
      </c>
      <c r="E69" s="6">
        <f>ROUND(+Housekeeping!V64,0)</f>
        <v>132034</v>
      </c>
      <c r="F69" s="7">
        <f t="shared" si="0"/>
        <v>0.62</v>
      </c>
      <c r="G69" s="6">
        <f>ROUND(+Housekeeping!J164,0)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ROUND(+Housekeeping!J65,0)</f>
        <v>67761</v>
      </c>
      <c r="E70" s="6">
        <f>ROUND(+Housekeeping!V65,0)</f>
        <v>135732</v>
      </c>
      <c r="F70" s="7">
        <f t="shared" si="0"/>
        <v>0.5</v>
      </c>
      <c r="G70" s="6">
        <f>ROUND(+Housekeeping!J165,0)</f>
        <v>58562</v>
      </c>
      <c r="H70" s="6">
        <f>ROUND(+Housekeeping!V165,0)</f>
        <v>135732</v>
      </c>
      <c r="I70" s="7">
        <f t="shared" si="1"/>
        <v>0.43</v>
      </c>
      <c r="J70" s="7"/>
      <c r="K70" s="8">
        <f t="shared" si="2"/>
        <v>-0.14000000000000001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ROUND(+Housekeeping!J66,0)</f>
        <v>24185</v>
      </c>
      <c r="E71" s="6">
        <f>ROUND(+Housekeeping!V66,0)</f>
        <v>33061</v>
      </c>
      <c r="F71" s="7">
        <f t="shared" si="0"/>
        <v>0.73</v>
      </c>
      <c r="G71" s="6">
        <f>ROUND(+Housekeeping!J166,0)</f>
        <v>15452</v>
      </c>
      <c r="H71" s="6">
        <f>ROUND(+Housekeeping!V166,0)</f>
        <v>33848</v>
      </c>
      <c r="I71" s="7">
        <f t="shared" si="1"/>
        <v>0.46</v>
      </c>
      <c r="J71" s="7"/>
      <c r="K71" s="8">
        <f t="shared" si="2"/>
        <v>-0.36990000000000001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ROUND(+Housekeeping!J67,0)</f>
        <v>320522</v>
      </c>
      <c r="E72" s="6">
        <f>ROUND(+Housekeeping!V67,0)</f>
        <v>670735</v>
      </c>
      <c r="F72" s="7">
        <f t="shared" si="0"/>
        <v>0.48</v>
      </c>
      <c r="G72" s="6">
        <f>ROUND(+Housekeeping!J167,0)</f>
        <v>378618</v>
      </c>
      <c r="H72" s="6">
        <f>ROUND(+Housekeeping!V167,0)</f>
        <v>670736</v>
      </c>
      <c r="I72" s="7">
        <f t="shared" si="1"/>
        <v>0.56000000000000005</v>
      </c>
      <c r="J72" s="7"/>
      <c r="K72" s="8">
        <f t="shared" si="2"/>
        <v>0.16669999999999999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ROUND(+Housekeeping!J68,0)</f>
        <v>483943</v>
      </c>
      <c r="E73" s="6">
        <f>ROUND(+Housekeeping!V68,0)</f>
        <v>538643</v>
      </c>
      <c r="F73" s="7">
        <f t="shared" si="0"/>
        <v>0.9</v>
      </c>
      <c r="G73" s="6">
        <f>ROUND(+Housekeeping!J168,0)</f>
        <v>399388</v>
      </c>
      <c r="H73" s="6">
        <f>ROUND(+Housekeeping!V168,0)</f>
        <v>549043</v>
      </c>
      <c r="I73" s="7">
        <f t="shared" si="1"/>
        <v>0.73</v>
      </c>
      <c r="J73" s="7"/>
      <c r="K73" s="8">
        <f t="shared" si="2"/>
        <v>-0.18890000000000001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ROUND(+Housekeeping!J69,0)</f>
        <v>548880</v>
      </c>
      <c r="E74" s="6">
        <f>ROUND(+Housekeeping!V69,0)</f>
        <v>1173625</v>
      </c>
      <c r="F74" s="7">
        <f t="shared" si="0"/>
        <v>0.47</v>
      </c>
      <c r="G74" s="6">
        <f>ROUND(+Housekeeping!J169,0)</f>
        <v>575972</v>
      </c>
      <c r="H74" s="6">
        <f>ROUND(+Housekeeping!V169,0)</f>
        <v>1181481</v>
      </c>
      <c r="I74" s="7">
        <f t="shared" si="1"/>
        <v>0.49</v>
      </c>
      <c r="J74" s="7"/>
      <c r="K74" s="8">
        <f t="shared" si="2"/>
        <v>4.2599999999999999E-2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ROUND(+Housekeeping!J70,0)</f>
        <v>390119</v>
      </c>
      <c r="E75" s="6">
        <f>ROUND(+Housekeeping!V70,0)</f>
        <v>680539</v>
      </c>
      <c r="F75" s="7">
        <f t="shared" ref="F75:F107" si="3">IF(D75=0,"",IF(E75=0,"",ROUND(D75/E75,2)))</f>
        <v>0.56999999999999995</v>
      </c>
      <c r="G75" s="6">
        <f>ROUND(+Housekeeping!J170,0)</f>
        <v>371858</v>
      </c>
      <c r="H75" s="6">
        <f>ROUND(+Housekeeping!V170,0)</f>
        <v>680539</v>
      </c>
      <c r="I75" s="7">
        <f t="shared" ref="I75:I107" si="4">IF(G75=0,"",IF(H75=0,"",ROUND(G75/H75,2)))</f>
        <v>0.55000000000000004</v>
      </c>
      <c r="J75" s="7"/>
      <c r="K75" s="8">
        <f t="shared" ref="K75:K107" si="5">IF(D75=0,"",IF(E75=0,"",IF(G75=0,"",IF(H75=0,"",ROUND(I75/F75-1,4)))))</f>
        <v>-3.5099999999999999E-2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ROUND(+Housekeeping!J71,0)</f>
        <v>16927</v>
      </c>
      <c r="E76" s="6">
        <f>ROUND(+Housekeeping!V71,0)</f>
        <v>33081</v>
      </c>
      <c r="F76" s="7">
        <f t="shared" si="3"/>
        <v>0.51</v>
      </c>
      <c r="G76" s="6">
        <f>ROUND(+Housekeeping!J171,0)</f>
        <v>18847</v>
      </c>
      <c r="H76" s="6">
        <f>ROUND(+Housekeeping!V171,0)</f>
        <v>33081</v>
      </c>
      <c r="I76" s="7">
        <f t="shared" si="4"/>
        <v>0.56999999999999995</v>
      </c>
      <c r="J76" s="7"/>
      <c r="K76" s="8">
        <f t="shared" si="5"/>
        <v>0.1176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ROUND(+Housekeeping!J72,0)</f>
        <v>0</v>
      </c>
      <c r="E77" s="6">
        <f>ROUND(+Housekeeping!V72,0)</f>
        <v>0</v>
      </c>
      <c r="F77" s="7" t="str">
        <f t="shared" si="3"/>
        <v/>
      </c>
      <c r="G77" s="6">
        <f>ROUND(+Housekeeping!J172,0)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ROUND(+Housekeeping!J73,0)</f>
        <v>220328</v>
      </c>
      <c r="E78" s="6">
        <f>ROUND(+Housekeeping!V73,0)</f>
        <v>450569</v>
      </c>
      <c r="F78" s="7">
        <f t="shared" si="3"/>
        <v>0.49</v>
      </c>
      <c r="G78" s="6">
        <f>ROUND(+Housekeeping!J173,0)</f>
        <v>242268</v>
      </c>
      <c r="H78" s="6">
        <f>ROUND(+Housekeeping!V173,0)</f>
        <v>450569</v>
      </c>
      <c r="I78" s="7">
        <f t="shared" si="4"/>
        <v>0.54</v>
      </c>
      <c r="J78" s="7"/>
      <c r="K78" s="8">
        <f t="shared" si="5"/>
        <v>0.10199999999999999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ROUND(+Housekeeping!J74,0)</f>
        <v>482688</v>
      </c>
      <c r="E79" s="6">
        <f>ROUND(+Housekeeping!V74,0)</f>
        <v>831556</v>
      </c>
      <c r="F79" s="7">
        <f t="shared" si="3"/>
        <v>0.57999999999999996</v>
      </c>
      <c r="G79" s="6">
        <f>ROUND(+Housekeeping!J174,0)</f>
        <v>448801</v>
      </c>
      <c r="H79" s="6">
        <f>ROUND(+Housekeeping!V174,0)</f>
        <v>831556</v>
      </c>
      <c r="I79" s="7">
        <f t="shared" si="4"/>
        <v>0.54</v>
      </c>
      <c r="J79" s="7"/>
      <c r="K79" s="8">
        <f t="shared" si="5"/>
        <v>-6.9000000000000006E-2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ROUND(+Housekeeping!J75,0)</f>
        <v>55119</v>
      </c>
      <c r="E80" s="6">
        <f>ROUND(+Housekeeping!V75,0)</f>
        <v>110387</v>
      </c>
      <c r="F80" s="7">
        <f t="shared" si="3"/>
        <v>0.5</v>
      </c>
      <c r="G80" s="6">
        <f>ROUND(+Housekeeping!J175,0)</f>
        <v>55188</v>
      </c>
      <c r="H80" s="6">
        <f>ROUND(+Housekeeping!V175,0)</f>
        <v>110387</v>
      </c>
      <c r="I80" s="7">
        <f t="shared" si="4"/>
        <v>0.5</v>
      </c>
      <c r="J80" s="7"/>
      <c r="K80" s="8">
        <f t="shared" si="5"/>
        <v>0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ROUND(+Housekeeping!J76,0)</f>
        <v>48864</v>
      </c>
      <c r="E81" s="6">
        <f>ROUND(+Housekeeping!V76,0)</f>
        <v>78437</v>
      </c>
      <c r="F81" s="7">
        <f t="shared" si="3"/>
        <v>0.62</v>
      </c>
      <c r="G81" s="6">
        <f>ROUND(+Housekeeping!J176,0)</f>
        <v>50254</v>
      </c>
      <c r="H81" s="6">
        <f>ROUND(+Housekeeping!V176,0)</f>
        <v>78437</v>
      </c>
      <c r="I81" s="7">
        <f t="shared" si="4"/>
        <v>0.64</v>
      </c>
      <c r="J81" s="7"/>
      <c r="K81" s="8">
        <f t="shared" si="5"/>
        <v>3.2300000000000002E-2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ROUND(+Housekeeping!J77,0)</f>
        <v>0</v>
      </c>
      <c r="E82" s="6">
        <f>ROUND(+Housekeeping!V77,0)</f>
        <v>152822</v>
      </c>
      <c r="F82" s="7" t="str">
        <f t="shared" si="3"/>
        <v/>
      </c>
      <c r="G82" s="6">
        <f>ROUND(+Housekeeping!J177,0)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ROUND(+Housekeeping!J78,0)</f>
        <v>0</v>
      </c>
      <c r="E83" s="6">
        <f>ROUND(+Housekeeping!V78,0)</f>
        <v>584401</v>
      </c>
      <c r="F83" s="7" t="str">
        <f t="shared" si="3"/>
        <v/>
      </c>
      <c r="G83" s="6">
        <f>ROUND(+Housekeeping!J178,0)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ROUND(+Housekeeping!J79,0)</f>
        <v>94902</v>
      </c>
      <c r="E84" s="6">
        <f>ROUND(+Housekeeping!V79,0)</f>
        <v>202602</v>
      </c>
      <c r="F84" s="7">
        <f t="shared" si="3"/>
        <v>0.47</v>
      </c>
      <c r="G84" s="6">
        <f>ROUND(+Housekeeping!J179,0)</f>
        <v>107500</v>
      </c>
      <c r="H84" s="6">
        <f>ROUND(+Housekeeping!V179,0)</f>
        <v>202602</v>
      </c>
      <c r="I84" s="7">
        <f t="shared" si="4"/>
        <v>0.53</v>
      </c>
      <c r="J84" s="7"/>
      <c r="K84" s="8">
        <f t="shared" si="5"/>
        <v>0.12770000000000001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ROUND(+Housekeeping!J80,0)</f>
        <v>105777</v>
      </c>
      <c r="E85" s="6">
        <f>ROUND(+Housekeeping!V80,0)</f>
        <v>186810</v>
      </c>
      <c r="F85" s="7">
        <f t="shared" si="3"/>
        <v>0.56999999999999995</v>
      </c>
      <c r="G85" s="6">
        <f>ROUND(+Housekeeping!J180,0)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ROUND(+Housekeeping!J81,0)</f>
        <v>18700</v>
      </c>
      <c r="E86" s="6">
        <f>ROUND(+Housekeeping!V81,0)</f>
        <v>17178</v>
      </c>
      <c r="F86" s="7">
        <f t="shared" si="3"/>
        <v>1.0900000000000001</v>
      </c>
      <c r="G86" s="6">
        <f>ROUND(+Housekeeping!J181,0)</f>
        <v>55409</v>
      </c>
      <c r="H86" s="6">
        <f>ROUND(+Housekeeping!V181,0)</f>
        <v>61758</v>
      </c>
      <c r="I86" s="7">
        <f t="shared" si="4"/>
        <v>0.9</v>
      </c>
      <c r="J86" s="7"/>
      <c r="K86" s="8">
        <f t="shared" si="5"/>
        <v>-0.17430000000000001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ROUND(+Housekeeping!J82,0)</f>
        <v>107938</v>
      </c>
      <c r="E87" s="6">
        <f>ROUND(+Housekeeping!V82,0)</f>
        <v>174591</v>
      </c>
      <c r="F87" s="7">
        <f t="shared" si="3"/>
        <v>0.62</v>
      </c>
      <c r="G87" s="6">
        <f>ROUND(+Housekeeping!J182,0)</f>
        <v>95868</v>
      </c>
      <c r="H87" s="6">
        <f>ROUND(+Housekeeping!V182,0)</f>
        <v>136957</v>
      </c>
      <c r="I87" s="7">
        <f t="shared" si="4"/>
        <v>0.7</v>
      </c>
      <c r="J87" s="7"/>
      <c r="K87" s="8">
        <f t="shared" si="5"/>
        <v>0.129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ROUND(+Housekeeping!J83,0)</f>
        <v>24163</v>
      </c>
      <c r="E88" s="6">
        <f>ROUND(+Housekeeping!V83,0)</f>
        <v>115537</v>
      </c>
      <c r="F88" s="7">
        <f t="shared" si="3"/>
        <v>0.21</v>
      </c>
      <c r="G88" s="6">
        <f>ROUND(+Housekeeping!J183,0)</f>
        <v>19945</v>
      </c>
      <c r="H88" s="6">
        <f>ROUND(+Housekeeping!V183,0)</f>
        <v>115537</v>
      </c>
      <c r="I88" s="7">
        <f t="shared" si="4"/>
        <v>0.17</v>
      </c>
      <c r="J88" s="7"/>
      <c r="K88" s="8">
        <f t="shared" si="5"/>
        <v>-0.1905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ROUND(+Housekeeping!J84,0)</f>
        <v>19092</v>
      </c>
      <c r="E89" s="6">
        <f>ROUND(+Housekeeping!V84,0)</f>
        <v>677832</v>
      </c>
      <c r="F89" s="7">
        <f t="shared" si="3"/>
        <v>0.03</v>
      </c>
      <c r="G89" s="6">
        <f>ROUND(+Housekeeping!J184,0)</f>
        <v>20466</v>
      </c>
      <c r="H89" s="6">
        <f>ROUND(+Housekeeping!V184,0)</f>
        <v>34699</v>
      </c>
      <c r="I89" s="7">
        <f t="shared" si="4"/>
        <v>0.59</v>
      </c>
      <c r="J89" s="7"/>
      <c r="K89" s="8">
        <f t="shared" si="5"/>
        <v>18.666699999999999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ROUND(+Housekeeping!J85,0)</f>
        <v>195517</v>
      </c>
      <c r="E90" s="6">
        <f>ROUND(+Housekeeping!V85,0)</f>
        <v>30692</v>
      </c>
      <c r="F90" s="7">
        <f t="shared" si="3"/>
        <v>6.37</v>
      </c>
      <c r="G90" s="6">
        <f>ROUND(+Housekeeping!J185,0)</f>
        <v>230329</v>
      </c>
      <c r="H90" s="6">
        <f>ROUND(+Housekeeping!V185,0)</f>
        <v>30692</v>
      </c>
      <c r="I90" s="7">
        <f t="shared" si="4"/>
        <v>7.5</v>
      </c>
      <c r="J90" s="7"/>
      <c r="K90" s="8">
        <f t="shared" si="5"/>
        <v>0.1774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ROUND(+Housekeeping!J86,0)</f>
        <v>89557</v>
      </c>
      <c r="E91" s="6">
        <f>ROUND(+Housekeeping!V86,0)</f>
        <v>154589</v>
      </c>
      <c r="F91" s="7">
        <f t="shared" si="3"/>
        <v>0.57999999999999996</v>
      </c>
      <c r="G91" s="6">
        <f>ROUND(+Housekeeping!J186,0)</f>
        <v>74793</v>
      </c>
      <c r="H91" s="6">
        <f>ROUND(+Housekeeping!V186,0)</f>
        <v>154589</v>
      </c>
      <c r="I91" s="7">
        <f t="shared" si="4"/>
        <v>0.48</v>
      </c>
      <c r="J91" s="7"/>
      <c r="K91" s="8">
        <f t="shared" si="5"/>
        <v>-0.1724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ROUND(+Housekeeping!J87,0)</f>
        <v>73945</v>
      </c>
      <c r="E92" s="6">
        <f>ROUND(+Housekeeping!V87,0)</f>
        <v>112246</v>
      </c>
      <c r="F92" s="7">
        <f t="shared" si="3"/>
        <v>0.66</v>
      </c>
      <c r="G92" s="6">
        <f>ROUND(+Housekeeping!J187,0)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ROUND(+Housekeeping!J88,0)</f>
        <v>45956</v>
      </c>
      <c r="E93" s="6">
        <f>ROUND(+Housekeeping!V88,0)</f>
        <v>67629</v>
      </c>
      <c r="F93" s="7">
        <f t="shared" si="3"/>
        <v>0.68</v>
      </c>
      <c r="G93" s="6">
        <f>ROUND(+Housekeeping!J188,0)</f>
        <v>44265</v>
      </c>
      <c r="H93" s="6">
        <f>ROUND(+Housekeeping!V188,0)</f>
        <v>67629</v>
      </c>
      <c r="I93" s="7">
        <f t="shared" si="4"/>
        <v>0.65</v>
      </c>
      <c r="J93" s="7"/>
      <c r="K93" s="8">
        <f t="shared" si="5"/>
        <v>-4.41E-2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ROUND(+Housekeeping!J89,0)</f>
        <v>184340</v>
      </c>
      <c r="E94" s="6">
        <f>ROUND(+Housekeeping!V89,0)</f>
        <v>226761</v>
      </c>
      <c r="F94" s="7">
        <f t="shared" si="3"/>
        <v>0.81</v>
      </c>
      <c r="G94" s="6">
        <f>ROUND(+Housekeeping!J189,0)</f>
        <v>189902</v>
      </c>
      <c r="H94" s="6">
        <f>ROUND(+Housekeeping!V189,0)</f>
        <v>226761</v>
      </c>
      <c r="I94" s="7">
        <f t="shared" si="4"/>
        <v>0.84</v>
      </c>
      <c r="J94" s="7"/>
      <c r="K94" s="8">
        <f t="shared" si="5"/>
        <v>3.6999999999999998E-2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ROUND(+Housekeeping!J90,0)</f>
        <v>0</v>
      </c>
      <c r="E95" s="6">
        <f>ROUND(+Housekeeping!V90,0)</f>
        <v>8566</v>
      </c>
      <c r="F95" s="7" t="str">
        <f t="shared" si="3"/>
        <v/>
      </c>
      <c r="G95" s="6">
        <f>ROUND(+Housekeeping!J190,0)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ROUND(+Housekeeping!J91,0)</f>
        <v>0</v>
      </c>
      <c r="E96" s="6">
        <f>ROUND(+Housekeeping!V91,0)</f>
        <v>252577</v>
      </c>
      <c r="F96" s="7" t="str">
        <f t="shared" si="3"/>
        <v/>
      </c>
      <c r="G96" s="6">
        <f>ROUND(+Housekeeping!J191,0)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ROUND(+Housekeeping!J92,0)</f>
        <v>58889</v>
      </c>
      <c r="E97" s="6">
        <f>ROUND(+Housekeeping!V92,0)</f>
        <v>108665</v>
      </c>
      <c r="F97" s="7">
        <f t="shared" si="3"/>
        <v>0.54</v>
      </c>
      <c r="G97" s="6">
        <f>ROUND(+Housekeeping!J192,0)</f>
        <v>39033</v>
      </c>
      <c r="H97" s="6">
        <f>ROUND(+Housekeeping!V192,0)</f>
        <v>108665</v>
      </c>
      <c r="I97" s="7">
        <f t="shared" si="4"/>
        <v>0.36</v>
      </c>
      <c r="J97" s="7"/>
      <c r="K97" s="8">
        <f t="shared" si="5"/>
        <v>-0.33329999999999999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ROUND(+Housekeeping!J93,0)</f>
        <v>30540</v>
      </c>
      <c r="E98" s="6">
        <f>ROUND(+Housekeeping!V93,0)</f>
        <v>136946</v>
      </c>
      <c r="F98" s="7">
        <f t="shared" si="3"/>
        <v>0.22</v>
      </c>
      <c r="G98" s="6">
        <f>ROUND(+Housekeeping!J193,0)</f>
        <v>29358</v>
      </c>
      <c r="H98" s="6">
        <f>ROUND(+Housekeeping!V193,0)</f>
        <v>138981</v>
      </c>
      <c r="I98" s="7">
        <f t="shared" si="4"/>
        <v>0.21</v>
      </c>
      <c r="J98" s="7"/>
      <c r="K98" s="8">
        <f t="shared" si="5"/>
        <v>-4.5499999999999999E-2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ROUND(+Housekeeping!J94,0)</f>
        <v>144569</v>
      </c>
      <c r="E99" s="6">
        <f>ROUND(+Housekeeping!V94,0)</f>
        <v>615820</v>
      </c>
      <c r="F99" s="7">
        <f t="shared" si="3"/>
        <v>0.23</v>
      </c>
      <c r="G99" s="6">
        <f>ROUND(+Housekeeping!J194,0)</f>
        <v>200215</v>
      </c>
      <c r="H99" s="6">
        <f>ROUND(+Housekeeping!V194,0)</f>
        <v>577416</v>
      </c>
      <c r="I99" s="7">
        <f t="shared" si="4"/>
        <v>0.35</v>
      </c>
      <c r="J99" s="7"/>
      <c r="K99" s="8">
        <f t="shared" si="5"/>
        <v>0.52170000000000005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ROUND(+Housekeeping!J95,0)</f>
        <v>205180</v>
      </c>
      <c r="E100" s="6">
        <f>ROUND(+Housekeeping!V95,0)</f>
        <v>563307</v>
      </c>
      <c r="F100" s="7">
        <f t="shared" si="3"/>
        <v>0.36</v>
      </c>
      <c r="G100" s="6">
        <f>ROUND(+Housekeeping!J195,0)</f>
        <v>212246</v>
      </c>
      <c r="H100" s="6">
        <f>ROUND(+Housekeeping!V195,0)</f>
        <v>563307</v>
      </c>
      <c r="I100" s="7">
        <f t="shared" si="4"/>
        <v>0.38</v>
      </c>
      <c r="J100" s="7"/>
      <c r="K100" s="8">
        <f t="shared" si="5"/>
        <v>5.5599999999999997E-2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ROUND(+Housekeeping!J96,0)</f>
        <v>135306</v>
      </c>
      <c r="E101" s="6">
        <f>ROUND(+Housekeeping!V96,0)</f>
        <v>239691</v>
      </c>
      <c r="F101" s="7">
        <f t="shared" si="3"/>
        <v>0.56000000000000005</v>
      </c>
      <c r="G101" s="6">
        <f>ROUND(+Housekeeping!J196,0)</f>
        <v>121440</v>
      </c>
      <c r="H101" s="6">
        <f>ROUND(+Housekeeping!V196,0)</f>
        <v>239691</v>
      </c>
      <c r="I101" s="7">
        <f t="shared" si="4"/>
        <v>0.51</v>
      </c>
      <c r="J101" s="7"/>
      <c r="K101" s="8">
        <f t="shared" si="5"/>
        <v>-8.9300000000000004E-2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ROUND(+Housekeeping!J97,0)</f>
        <v>96197</v>
      </c>
      <c r="E102" s="6">
        <f>ROUND(+Housekeeping!V97,0)</f>
        <v>383056</v>
      </c>
      <c r="F102" s="7">
        <f t="shared" si="3"/>
        <v>0.25</v>
      </c>
      <c r="G102" s="6">
        <f>ROUND(+Housekeeping!J197,0)</f>
        <v>130166</v>
      </c>
      <c r="H102" s="6">
        <f>ROUND(+Housekeeping!V197,0)</f>
        <v>383056</v>
      </c>
      <c r="I102" s="7">
        <f t="shared" si="4"/>
        <v>0.34</v>
      </c>
      <c r="J102" s="7"/>
      <c r="K102" s="8">
        <f t="shared" si="5"/>
        <v>0.36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ROUND(+Housekeeping!J98,0)</f>
        <v>96197</v>
      </c>
      <c r="E103" s="6">
        <f>ROUND(+Housekeeping!V98,0)</f>
        <v>383056</v>
      </c>
      <c r="F103" s="7">
        <f t="shared" si="3"/>
        <v>0.25</v>
      </c>
      <c r="G103" s="6">
        <f>ROUND(+Housekeeping!J198,0)</f>
        <v>10791</v>
      </c>
      <c r="H103" s="6">
        <f>ROUND(+Housekeeping!V198,0)</f>
        <v>32052</v>
      </c>
      <c r="I103" s="7">
        <f t="shared" si="4"/>
        <v>0.34</v>
      </c>
      <c r="J103" s="7"/>
      <c r="K103" s="8">
        <f t="shared" si="5"/>
        <v>0.36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ROUND(+Housekeeping!J99,0)</f>
        <v>38734</v>
      </c>
      <c r="E104" s="6">
        <f>ROUND(+Housekeeping!V99,0)</f>
        <v>45781</v>
      </c>
      <c r="F104" s="7">
        <f t="shared" si="3"/>
        <v>0.85</v>
      </c>
      <c r="G104" s="6">
        <f>ROUND(+Housekeeping!J199,0)</f>
        <v>34369</v>
      </c>
      <c r="H104" s="6">
        <f>ROUND(+Housekeeping!V199,0)</f>
        <v>45781</v>
      </c>
      <c r="I104" s="7">
        <f t="shared" si="4"/>
        <v>0.75</v>
      </c>
      <c r="J104" s="7"/>
      <c r="K104" s="8">
        <f t="shared" si="5"/>
        <v>-0.1176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ROUND(+Housekeeping!J100,0)</f>
        <v>7791</v>
      </c>
      <c r="E105" s="6">
        <f>ROUND(+Housekeeping!V100,0)</f>
        <v>48770</v>
      </c>
      <c r="F105" s="7">
        <f t="shared" si="3"/>
        <v>0.16</v>
      </c>
      <c r="G105" s="6">
        <f>ROUND(+Housekeeping!J200,0)</f>
        <v>2202</v>
      </c>
      <c r="H105" s="6">
        <f>ROUND(+Housekeeping!V200,0)</f>
        <v>48770</v>
      </c>
      <c r="I105" s="7">
        <f t="shared" si="4"/>
        <v>0.05</v>
      </c>
      <c r="J105" s="7"/>
      <c r="K105" s="8">
        <f t="shared" si="5"/>
        <v>-0.6875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ROUND(+Housekeeping!J101,0)</f>
        <v>13228</v>
      </c>
      <c r="E106" s="6">
        <f>ROUND(+Housekeeping!V101,0)</f>
        <v>43400</v>
      </c>
      <c r="F106" s="7">
        <f t="shared" si="3"/>
        <v>0.3</v>
      </c>
      <c r="G106" s="6">
        <f>ROUND(+Housekeeping!J201,0)</f>
        <v>28090</v>
      </c>
      <c r="H106" s="6">
        <f>ROUND(+Housekeeping!V201,0)</f>
        <v>43400</v>
      </c>
      <c r="I106" s="7">
        <f t="shared" si="4"/>
        <v>0.65</v>
      </c>
      <c r="J106" s="7"/>
      <c r="K106" s="8">
        <f t="shared" si="5"/>
        <v>1.1667000000000001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ROUND(+Housekeeping!J102,0)</f>
        <v>0</v>
      </c>
      <c r="E107" s="6">
        <f>ROUND(+Housekeeping!V102,0)</f>
        <v>0</v>
      </c>
      <c r="F107" s="7" t="str">
        <f t="shared" si="3"/>
        <v/>
      </c>
      <c r="G107" s="6">
        <f>ROUND(+Housekeeping!J202,0)</f>
        <v>1372</v>
      </c>
      <c r="H107" s="6">
        <f>ROUND(+Housekeeping!V202,0)</f>
        <v>86109</v>
      </c>
      <c r="I107" s="7">
        <f t="shared" si="4"/>
        <v>0.02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25" sqref="H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21875" bestFit="1" customWidth="1"/>
    <col min="5" max="5" width="7.77734375" customWidth="1"/>
    <col min="6" max="6" width="8.88671875" bestFit="1" customWidth="1"/>
    <col min="7" max="7" width="11.21875" bestFit="1" customWidth="1"/>
    <col min="8" max="8" width="8.21875" customWidth="1"/>
    <col min="9" max="9" width="8.88671875" bestFit="1" customWidth="1"/>
    <col min="10" max="10" width="2.6640625" customWidth="1"/>
    <col min="11" max="11" width="8.886718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ROUND(SUM(Housekeeping!K5:L5),0)</f>
        <v>1910720</v>
      </c>
      <c r="E10" s="6">
        <f>ROUND(+Housekeeping!V5,0)</f>
        <v>3508367</v>
      </c>
      <c r="F10" s="7">
        <f>IF(D10=0,"",IF(E10=0,"",ROUND(D10/E10,2)))</f>
        <v>0.54</v>
      </c>
      <c r="G10" s="6">
        <f>ROUND(SUM(Housekeeping!K105:L105),0)</f>
        <v>955434</v>
      </c>
      <c r="H10" s="6">
        <f>ROUND(+Housekeeping!V105,0)</f>
        <v>3463143</v>
      </c>
      <c r="I10" s="7">
        <f>IF(G10=0,"",IF(H10=0,"",ROUND(G10/H10,2)))</f>
        <v>0.28000000000000003</v>
      </c>
      <c r="J10" s="7"/>
      <c r="K10" s="8">
        <f>IF(D10=0,"",IF(E10=0,"",IF(G10=0,"",IF(H10=0,"",ROUND(I10/F10-1,4)))))</f>
        <v>-0.48149999999999998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ROUND(SUM(Housekeeping!K6:L6),0)</f>
        <v>500263</v>
      </c>
      <c r="E11" s="6">
        <f>ROUND(+Housekeeping!V6,0)</f>
        <v>568261</v>
      </c>
      <c r="F11" s="7">
        <f t="shared" ref="F11:F74" si="0">IF(D11=0,"",IF(E11=0,"",ROUND(D11/E11,2)))</f>
        <v>0.88</v>
      </c>
      <c r="G11" s="6">
        <f>ROUND(SUM(Housekeeping!K106:L106),0)</f>
        <v>579482</v>
      </c>
      <c r="H11" s="6">
        <f>ROUND(+Housekeeping!V106,0)</f>
        <v>568261</v>
      </c>
      <c r="I11" s="7">
        <f t="shared" ref="I11:I74" si="1">IF(G11=0,"",IF(H11=0,"",ROUND(G11/H11,2)))</f>
        <v>1.02</v>
      </c>
      <c r="J11" s="7"/>
      <c r="K11" s="8">
        <f t="shared" ref="K11:K74" si="2">IF(D11=0,"",IF(E11=0,"",IF(G11=0,"",IF(H11=0,"",ROUND(I11/F11-1,4)))))</f>
        <v>0.15909999999999999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ROUND(SUM(Housekeeping!K7:L7),0)</f>
        <v>30451</v>
      </c>
      <c r="E12" s="6">
        <f>ROUND(+Housekeeping!V7,0)</f>
        <v>47000</v>
      </c>
      <c r="F12" s="7">
        <f t="shared" si="0"/>
        <v>0.65</v>
      </c>
      <c r="G12" s="6">
        <f>ROUND(SUM(Housekeeping!K107:L107),0)</f>
        <v>33886</v>
      </c>
      <c r="H12" s="6">
        <f>ROUND(+Housekeeping!V107,0)</f>
        <v>47000</v>
      </c>
      <c r="I12" s="7">
        <f t="shared" si="1"/>
        <v>0.72</v>
      </c>
      <c r="J12" s="7"/>
      <c r="K12" s="8">
        <f t="shared" si="2"/>
        <v>0.1077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ROUND(SUM(Housekeeping!K8:L8),0)</f>
        <v>6887668</v>
      </c>
      <c r="E13" s="6">
        <f>ROUND(+Housekeeping!V8,0)</f>
        <v>1459139</v>
      </c>
      <c r="F13" s="7">
        <f t="shared" si="0"/>
        <v>4.72</v>
      </c>
      <c r="G13" s="6">
        <f>ROUND(SUM(Housekeeping!K108:L108),0)</f>
        <v>7269740</v>
      </c>
      <c r="H13" s="6">
        <f>ROUND(+Housekeeping!V108,0)</f>
        <v>1500959</v>
      </c>
      <c r="I13" s="7">
        <f t="shared" si="1"/>
        <v>4.84</v>
      </c>
      <c r="J13" s="7"/>
      <c r="K13" s="8">
        <f t="shared" si="2"/>
        <v>2.5399999999999999E-2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ROUND(SUM(Housekeeping!K9:L9),0)</f>
        <v>1133573</v>
      </c>
      <c r="E14" s="6">
        <f>ROUND(+Housekeeping!V9,0)</f>
        <v>1458939</v>
      </c>
      <c r="F14" s="7">
        <f t="shared" si="0"/>
        <v>0.78</v>
      </c>
      <c r="G14" s="6">
        <f>ROUND(SUM(Housekeeping!K109:L109),0)</f>
        <v>933835</v>
      </c>
      <c r="H14" s="6">
        <f>ROUND(+Housekeeping!V109,0)</f>
        <v>1441735</v>
      </c>
      <c r="I14" s="7">
        <f t="shared" si="1"/>
        <v>0.65</v>
      </c>
      <c r="J14" s="7"/>
      <c r="K14" s="8">
        <f t="shared" si="2"/>
        <v>-0.16669999999999999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ROUND(SUM(Housekeeping!K10:L10),0)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ROUND(SUM(Housekeeping!K110:L110),0)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ROUND(SUM(Housekeeping!K11:L11),0)</f>
        <v>1157</v>
      </c>
      <c r="E16" s="6">
        <f>ROUND(+Housekeeping!V11,0)</f>
        <v>77994</v>
      </c>
      <c r="F16" s="7">
        <f t="shared" si="0"/>
        <v>0.01</v>
      </c>
      <c r="G16" s="6">
        <f>ROUND(SUM(Housekeeping!K111:L111),0)</f>
        <v>794</v>
      </c>
      <c r="H16" s="6">
        <f>ROUND(+Housekeeping!V111,0)</f>
        <v>77994</v>
      </c>
      <c r="I16" s="7">
        <f t="shared" si="1"/>
        <v>0.01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ROUND(SUM(Housekeeping!K12:L12),0)</f>
        <v>156728</v>
      </c>
      <c r="E17" s="6">
        <f>ROUND(+Housekeeping!V12,0)</f>
        <v>159228</v>
      </c>
      <c r="F17" s="7">
        <f t="shared" si="0"/>
        <v>0.98</v>
      </c>
      <c r="G17" s="6">
        <f>ROUND(SUM(Housekeeping!K112:L112),0)</f>
        <v>155462</v>
      </c>
      <c r="H17" s="6">
        <f>ROUND(+Housekeeping!V112,0)</f>
        <v>159228</v>
      </c>
      <c r="I17" s="7">
        <f t="shared" si="1"/>
        <v>0.98</v>
      </c>
      <c r="J17" s="7"/>
      <c r="K17" s="8">
        <f t="shared" si="2"/>
        <v>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ROUND(SUM(Housekeeping!K13:L13),0)</f>
        <v>0</v>
      </c>
      <c r="E18" s="6">
        <f>ROUND(+Housekeeping!V13,0)</f>
        <v>62504</v>
      </c>
      <c r="F18" s="7" t="str">
        <f t="shared" si="0"/>
        <v/>
      </c>
      <c r="G18" s="6">
        <f>ROUND(SUM(Housekeeping!K113:L113),0)</f>
        <v>0</v>
      </c>
      <c r="H18" s="6">
        <f>ROUND(+Housekeeping!V113,0)</f>
        <v>62504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ROUND(SUM(Housekeeping!K14:L14),0)</f>
        <v>421053</v>
      </c>
      <c r="E19" s="6">
        <f>ROUND(+Housekeeping!V14,0)</f>
        <v>813528</v>
      </c>
      <c r="F19" s="7">
        <f t="shared" si="0"/>
        <v>0.52</v>
      </c>
      <c r="G19" s="6">
        <f>ROUND(SUM(Housekeeping!K114:L114),0)</f>
        <v>384795</v>
      </c>
      <c r="H19" s="6">
        <f>ROUND(+Housekeeping!V114,0)</f>
        <v>708498</v>
      </c>
      <c r="I19" s="7">
        <f t="shared" si="1"/>
        <v>0.54</v>
      </c>
      <c r="J19" s="7"/>
      <c r="K19" s="8">
        <f t="shared" si="2"/>
        <v>3.85E-2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ROUND(SUM(Housekeeping!K15:L15),0)</f>
        <v>801639</v>
      </c>
      <c r="E20" s="6">
        <f>ROUND(+Housekeeping!V15,0)</f>
        <v>1878667</v>
      </c>
      <c r="F20" s="7">
        <f t="shared" si="0"/>
        <v>0.43</v>
      </c>
      <c r="G20" s="6">
        <f>ROUND(SUM(Housekeeping!K115:L115),0)</f>
        <v>786878</v>
      </c>
      <c r="H20" s="6">
        <f>ROUND(+Housekeeping!V115,0)</f>
        <v>1216879</v>
      </c>
      <c r="I20" s="7">
        <f t="shared" si="1"/>
        <v>0.65</v>
      </c>
      <c r="J20" s="7"/>
      <c r="K20" s="8">
        <f t="shared" si="2"/>
        <v>0.51160000000000005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ROUND(SUM(Housekeeping!K16:L16),0)</f>
        <v>41018</v>
      </c>
      <c r="E21" s="6">
        <f>ROUND(+Housekeeping!V16,0)</f>
        <v>921785</v>
      </c>
      <c r="F21" s="7">
        <f t="shared" si="0"/>
        <v>0.04</v>
      </c>
      <c r="G21" s="6">
        <f>ROUND(SUM(Housekeeping!K116:L116),0)</f>
        <v>190861</v>
      </c>
      <c r="H21" s="6">
        <f>ROUND(+Housekeeping!V116,0)</f>
        <v>921785</v>
      </c>
      <c r="I21" s="7">
        <f t="shared" si="1"/>
        <v>0.21</v>
      </c>
      <c r="J21" s="7"/>
      <c r="K21" s="8">
        <f t="shared" si="2"/>
        <v>4.25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ROUND(SUM(Housekeeping!K17:L17),0)</f>
        <v>227274</v>
      </c>
      <c r="E22" s="6">
        <f>ROUND(+Housekeeping!V17,0)</f>
        <v>97695</v>
      </c>
      <c r="F22" s="7">
        <f t="shared" si="0"/>
        <v>2.33</v>
      </c>
      <c r="G22" s="6">
        <f>ROUND(SUM(Housekeeping!K117:L117),0)</f>
        <v>198930</v>
      </c>
      <c r="H22" s="6">
        <f>ROUND(+Housekeeping!V117,0)</f>
        <v>97695</v>
      </c>
      <c r="I22" s="7">
        <f t="shared" si="1"/>
        <v>2.04</v>
      </c>
      <c r="J22" s="7"/>
      <c r="K22" s="8">
        <f t="shared" si="2"/>
        <v>-0.1245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ROUND(SUM(Housekeeping!K18:L18),0)</f>
        <v>7342</v>
      </c>
      <c r="E23" s="6">
        <f>ROUND(+Housekeeping!V18,0)</f>
        <v>668517</v>
      </c>
      <c r="F23" s="7">
        <f t="shared" si="0"/>
        <v>0.01</v>
      </c>
      <c r="G23" s="6">
        <f>ROUND(SUM(Housekeeping!K118:L118),0)</f>
        <v>73193</v>
      </c>
      <c r="H23" s="6">
        <f>ROUND(+Housekeeping!V118,0)</f>
        <v>670560</v>
      </c>
      <c r="I23" s="7">
        <f t="shared" si="1"/>
        <v>0.11</v>
      </c>
      <c r="J23" s="7"/>
      <c r="K23" s="8">
        <f t="shared" si="2"/>
        <v>10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ROUND(SUM(Housekeeping!K19:L19),0)</f>
        <v>2332</v>
      </c>
      <c r="E24" s="6">
        <f>ROUND(+Housekeeping!V19,0)</f>
        <v>350970</v>
      </c>
      <c r="F24" s="7">
        <f t="shared" si="0"/>
        <v>0.01</v>
      </c>
      <c r="G24" s="6">
        <f>ROUND(SUM(Housekeeping!K119:L119),0)</f>
        <v>3148</v>
      </c>
      <c r="H24" s="6">
        <f>ROUND(+Housekeeping!V119,0)</f>
        <v>350970</v>
      </c>
      <c r="I24" s="7">
        <f t="shared" si="1"/>
        <v>0.01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ROUND(SUM(Housekeeping!K20:L20),0)</f>
        <v>200097</v>
      </c>
      <c r="E25" s="6">
        <f>ROUND(+Housekeeping!V20,0)</f>
        <v>347983</v>
      </c>
      <c r="F25" s="7">
        <f t="shared" si="0"/>
        <v>0.57999999999999996</v>
      </c>
      <c r="G25" s="6">
        <f>ROUND(SUM(Housekeeping!K120:L120),0)</f>
        <v>149528</v>
      </c>
      <c r="H25" s="6">
        <f>ROUND(+Housekeeping!V120,0)</f>
        <v>347983</v>
      </c>
      <c r="I25" s="7">
        <f t="shared" si="1"/>
        <v>0.43</v>
      </c>
      <c r="J25" s="7"/>
      <c r="K25" s="8">
        <f t="shared" si="2"/>
        <v>-0.2586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ROUND(SUM(Housekeeping!K21:L21),0)</f>
        <v>0</v>
      </c>
      <c r="E26" s="6">
        <f>ROUND(+Housekeeping!V21,0)</f>
        <v>0</v>
      </c>
      <c r="F26" s="7" t="str">
        <f t="shared" si="0"/>
        <v/>
      </c>
      <c r="G26" s="6">
        <f>ROUND(SUM(Housekeeping!K121:L121),0)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ROUND(SUM(Housekeeping!K22:L22),0)</f>
        <v>0</v>
      </c>
      <c r="E27" s="6">
        <f>ROUND(+Housekeeping!V22,0)</f>
        <v>61728</v>
      </c>
      <c r="F27" s="7" t="str">
        <f t="shared" si="0"/>
        <v/>
      </c>
      <c r="G27" s="6">
        <f>ROUND(SUM(Housekeeping!K122:L122),0)</f>
        <v>0</v>
      </c>
      <c r="H27" s="6">
        <f>ROUND(+Housekeeping!V122,0)</f>
        <v>65698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ROUND(SUM(Housekeeping!K23:L23),0)</f>
        <v>0</v>
      </c>
      <c r="E28" s="6">
        <f>ROUND(+Housekeeping!V23,0)</f>
        <v>88724</v>
      </c>
      <c r="F28" s="7" t="str">
        <f t="shared" si="0"/>
        <v/>
      </c>
      <c r="G28" s="6">
        <f>ROUND(SUM(Housekeeping!K123:L123),0)</f>
        <v>9</v>
      </c>
      <c r="H28" s="6">
        <f>ROUND(+Housekeeping!V123,0)</f>
        <v>87969</v>
      </c>
      <c r="I28" s="7">
        <f t="shared" si="1"/>
        <v>0</v>
      </c>
      <c r="J28" s="7"/>
      <c r="K28" s="8" t="str">
        <f t="shared" si="2"/>
        <v/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ROUND(SUM(Housekeeping!K24:L24),0)</f>
        <v>31326</v>
      </c>
      <c r="E29" s="6">
        <f>ROUND(+Housekeeping!V24,0)</f>
        <v>236720</v>
      </c>
      <c r="F29" s="7">
        <f t="shared" si="0"/>
        <v>0.13</v>
      </c>
      <c r="G29" s="6">
        <f>ROUND(SUM(Housekeeping!K124:L124),0)</f>
        <v>33299</v>
      </c>
      <c r="H29" s="6">
        <f>ROUND(+Housekeeping!V124,0)</f>
        <v>236720</v>
      </c>
      <c r="I29" s="7">
        <f t="shared" si="1"/>
        <v>0.14000000000000001</v>
      </c>
      <c r="J29" s="7"/>
      <c r="K29" s="8">
        <f t="shared" si="2"/>
        <v>7.6899999999999996E-2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ROUND(SUM(Housekeeping!K25:L25),0)</f>
        <v>0</v>
      </c>
      <c r="E30" s="6">
        <f>ROUND(+Housekeeping!V25,0)</f>
        <v>0</v>
      </c>
      <c r="F30" s="7" t="str">
        <f t="shared" si="0"/>
        <v/>
      </c>
      <c r="G30" s="6">
        <f>ROUND(SUM(Housekeeping!K125:L125),0)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ROUND(SUM(Housekeeping!K26:L26),0)</f>
        <v>0</v>
      </c>
      <c r="E31" s="6">
        <f>ROUND(+Housekeeping!V26,0)</f>
        <v>36692</v>
      </c>
      <c r="F31" s="7" t="str">
        <f t="shared" si="0"/>
        <v/>
      </c>
      <c r="G31" s="6">
        <f>ROUND(SUM(Housekeeping!K126:L126),0)</f>
        <v>0</v>
      </c>
      <c r="H31" s="6">
        <f>ROUND(+Housekeeping!V126,0)</f>
        <v>39083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ROUND(SUM(Housekeeping!K27:L27),0)</f>
        <v>495823</v>
      </c>
      <c r="E32" s="6">
        <f>ROUND(+Housekeeping!V27,0)</f>
        <v>470098</v>
      </c>
      <c r="F32" s="7">
        <f t="shared" si="0"/>
        <v>1.05</v>
      </c>
      <c r="G32" s="6">
        <f>ROUND(SUM(Housekeeping!K127:L127),0)</f>
        <v>526305</v>
      </c>
      <c r="H32" s="6">
        <f>ROUND(+Housekeeping!V127,0)</f>
        <v>536847</v>
      </c>
      <c r="I32" s="7">
        <f t="shared" si="1"/>
        <v>0.98</v>
      </c>
      <c r="J32" s="7"/>
      <c r="K32" s="8">
        <f t="shared" si="2"/>
        <v>-6.6699999999999995E-2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ROUND(SUM(Housekeeping!K28:L28),0)</f>
        <v>72174</v>
      </c>
      <c r="E33" s="6">
        <f>ROUND(+Housekeeping!V28,0)</f>
        <v>291044</v>
      </c>
      <c r="F33" s="7">
        <f t="shared" si="0"/>
        <v>0.25</v>
      </c>
      <c r="G33" s="6">
        <f>ROUND(SUM(Housekeeping!K128:L128),0)</f>
        <v>59849</v>
      </c>
      <c r="H33" s="6">
        <f>ROUND(+Housekeeping!V128,0)</f>
        <v>291044</v>
      </c>
      <c r="I33" s="7">
        <f t="shared" si="1"/>
        <v>0.21</v>
      </c>
      <c r="J33" s="7"/>
      <c r="K33" s="8">
        <f t="shared" si="2"/>
        <v>-0.16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ROUND(SUM(Housekeeping!K29:L29),0)</f>
        <v>8511</v>
      </c>
      <c r="E34" s="6">
        <f>ROUND(+Housekeeping!V29,0)</f>
        <v>201064</v>
      </c>
      <c r="F34" s="7">
        <f t="shared" si="0"/>
        <v>0.04</v>
      </c>
      <c r="G34" s="6">
        <f>ROUND(SUM(Housekeeping!K129:L129),0)</f>
        <v>107</v>
      </c>
      <c r="H34" s="6">
        <f>ROUND(+Housekeeping!V129,0)</f>
        <v>198260</v>
      </c>
      <c r="I34" s="7">
        <f t="shared" si="1"/>
        <v>0</v>
      </c>
      <c r="J34" s="7"/>
      <c r="K34" s="8">
        <f t="shared" si="2"/>
        <v>-1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ROUND(SUM(Housekeeping!K30:L30),0)</f>
        <v>0</v>
      </c>
      <c r="E35" s="6">
        <f>ROUND(+Housekeeping!V30,0)</f>
        <v>0</v>
      </c>
      <c r="F35" s="7" t="str">
        <f t="shared" si="0"/>
        <v/>
      </c>
      <c r="G35" s="6">
        <f>ROUND(SUM(Housekeeping!K130:L130),0)</f>
        <v>70</v>
      </c>
      <c r="H35" s="6">
        <f>ROUND(+Housekeeping!V130,0)</f>
        <v>52446</v>
      </c>
      <c r="I35" s="7">
        <f t="shared" si="1"/>
        <v>0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ROUND(SUM(Housekeeping!K31:L31),0)</f>
        <v>448</v>
      </c>
      <c r="E36" s="6">
        <f>ROUND(+Housekeeping!V31,0)</f>
        <v>32944</v>
      </c>
      <c r="F36" s="7">
        <f t="shared" si="0"/>
        <v>0.01</v>
      </c>
      <c r="G36" s="6">
        <f>ROUND(SUM(Housekeeping!K131:L131),0)</f>
        <v>978</v>
      </c>
      <c r="H36" s="6">
        <f>ROUND(+Housekeeping!V131,0)</f>
        <v>32945</v>
      </c>
      <c r="I36" s="7">
        <f t="shared" si="1"/>
        <v>0.03</v>
      </c>
      <c r="J36" s="7"/>
      <c r="K36" s="8">
        <f t="shared" si="2"/>
        <v>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ROUND(SUM(Housekeeping!K32:L32),0)</f>
        <v>8793</v>
      </c>
      <c r="E37" s="6">
        <f>ROUND(+Housekeeping!V32,0)</f>
        <v>657763</v>
      </c>
      <c r="F37" s="7">
        <f t="shared" si="0"/>
        <v>0.01</v>
      </c>
      <c r="G37" s="6">
        <f>ROUND(SUM(Housekeeping!K132:L132),0)</f>
        <v>173920</v>
      </c>
      <c r="H37" s="6">
        <f>ROUND(+Housekeeping!V132,0)</f>
        <v>657763</v>
      </c>
      <c r="I37" s="7">
        <f t="shared" si="1"/>
        <v>0.26</v>
      </c>
      <c r="J37" s="7"/>
      <c r="K37" s="8">
        <f t="shared" si="2"/>
        <v>25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ROUND(SUM(Housekeeping!K33:L33),0)</f>
        <v>0</v>
      </c>
      <c r="E38" s="6">
        <f>ROUND(+Housekeeping!V33,0)</f>
        <v>21455</v>
      </c>
      <c r="F38" s="7" t="str">
        <f t="shared" si="0"/>
        <v/>
      </c>
      <c r="G38" s="6">
        <f>ROUND(SUM(Housekeeping!K133:L133),0)</f>
        <v>0</v>
      </c>
      <c r="H38" s="6">
        <f>ROUND(+Housekeeping!V133,0)</f>
        <v>21455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ROUND(SUM(Housekeeping!K34:L34),0)</f>
        <v>1548493</v>
      </c>
      <c r="E39" s="6">
        <f>ROUND(+Housekeeping!V34,0)</f>
        <v>903119</v>
      </c>
      <c r="F39" s="7">
        <f t="shared" si="0"/>
        <v>1.71</v>
      </c>
      <c r="G39" s="6">
        <f>ROUND(SUM(Housekeeping!K134:L134),0)</f>
        <v>1349790</v>
      </c>
      <c r="H39" s="6">
        <f>ROUND(+Housekeeping!V134,0)</f>
        <v>903486</v>
      </c>
      <c r="I39" s="7">
        <f t="shared" si="1"/>
        <v>1.49</v>
      </c>
      <c r="J39" s="7"/>
      <c r="K39" s="8">
        <f t="shared" si="2"/>
        <v>-0.12870000000000001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ROUND(SUM(Housekeeping!K35:L35),0)</f>
        <v>49269</v>
      </c>
      <c r="E40" s="6">
        <f>ROUND(+Housekeeping!V35,0)</f>
        <v>101186</v>
      </c>
      <c r="F40" s="7">
        <f t="shared" si="0"/>
        <v>0.49</v>
      </c>
      <c r="G40" s="6">
        <f>ROUND(SUM(Housekeeping!K135:L135),0)</f>
        <v>100978</v>
      </c>
      <c r="H40" s="6">
        <f>ROUND(+Housekeeping!V135,0)</f>
        <v>102211</v>
      </c>
      <c r="I40" s="7">
        <f t="shared" si="1"/>
        <v>0.99</v>
      </c>
      <c r="J40" s="7"/>
      <c r="K40" s="8">
        <f t="shared" si="2"/>
        <v>1.0204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ROUND(SUM(Housekeeping!K36:L36),0)</f>
        <v>2983</v>
      </c>
      <c r="E41" s="6">
        <f>ROUND(+Housekeeping!V36,0)</f>
        <v>46934</v>
      </c>
      <c r="F41" s="7">
        <f t="shared" si="0"/>
        <v>0.06</v>
      </c>
      <c r="G41" s="6">
        <f>ROUND(SUM(Housekeeping!K136:L136),0)</f>
        <v>0</v>
      </c>
      <c r="H41" s="6">
        <f>ROUND(+Housekeeping!V136,0)</f>
        <v>48901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ROUND(SUM(Housekeeping!K37:L37),0)</f>
        <v>59242</v>
      </c>
      <c r="E42" s="6">
        <f>ROUND(+Housekeeping!V37,0)</f>
        <v>350593</v>
      </c>
      <c r="F42" s="7">
        <f t="shared" si="0"/>
        <v>0.17</v>
      </c>
      <c r="G42" s="6">
        <f>ROUND(SUM(Housekeeping!K137:L137),0)</f>
        <v>87700</v>
      </c>
      <c r="H42" s="6">
        <f>ROUND(+Housekeeping!V137,0)</f>
        <v>350593</v>
      </c>
      <c r="I42" s="7">
        <f t="shared" si="1"/>
        <v>0.25</v>
      </c>
      <c r="J42" s="7"/>
      <c r="K42" s="8">
        <f t="shared" si="2"/>
        <v>0.47060000000000002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ROUND(SUM(Housekeeping!K38:L38),0)</f>
        <v>0</v>
      </c>
      <c r="E43" s="6">
        <f>ROUND(+Housekeeping!V38,0)</f>
        <v>0</v>
      </c>
      <c r="F43" s="7" t="str">
        <f t="shared" si="0"/>
        <v/>
      </c>
      <c r="G43" s="6">
        <f>ROUND(SUM(Housekeeping!K138:L138),0)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ROUND(SUM(Housekeeping!K39:L39),0)</f>
        <v>22689</v>
      </c>
      <c r="E44" s="6">
        <f>ROUND(+Housekeeping!V39,0)</f>
        <v>85129</v>
      </c>
      <c r="F44" s="7">
        <f t="shared" si="0"/>
        <v>0.27</v>
      </c>
      <c r="G44" s="6">
        <f>ROUND(SUM(Housekeeping!K139:L139),0)</f>
        <v>5660</v>
      </c>
      <c r="H44" s="6">
        <f>ROUND(+Housekeeping!V139,0)</f>
        <v>85129</v>
      </c>
      <c r="I44" s="7">
        <f t="shared" si="1"/>
        <v>7.0000000000000007E-2</v>
      </c>
      <c r="J44" s="7"/>
      <c r="K44" s="8">
        <f t="shared" si="2"/>
        <v>-0.74070000000000003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ROUND(SUM(Housekeeping!K40:L40),0)</f>
        <v>1523</v>
      </c>
      <c r="E45" s="6">
        <f>ROUND(+Housekeeping!V40,0)</f>
        <v>103269</v>
      </c>
      <c r="F45" s="7">
        <f t="shared" si="0"/>
        <v>0.01</v>
      </c>
      <c r="G45" s="6">
        <f>ROUND(SUM(Housekeeping!K140:L140),0)</f>
        <v>11918</v>
      </c>
      <c r="H45" s="6">
        <f>ROUND(+Housekeeping!V140,0)</f>
        <v>103269</v>
      </c>
      <c r="I45" s="7">
        <f t="shared" si="1"/>
        <v>0.12</v>
      </c>
      <c r="J45" s="7"/>
      <c r="K45" s="8">
        <f t="shared" si="2"/>
        <v>11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ROUND(SUM(Housekeeping!K41:L41),0)</f>
        <v>50759</v>
      </c>
      <c r="E46" s="6">
        <f>ROUND(+Housekeeping!V41,0)</f>
        <v>131183</v>
      </c>
      <c r="F46" s="7">
        <f t="shared" si="0"/>
        <v>0.39</v>
      </c>
      <c r="G46" s="6">
        <f>ROUND(SUM(Housekeeping!K141:L141),0)</f>
        <v>50537</v>
      </c>
      <c r="H46" s="6">
        <f>ROUND(+Housekeeping!V141,0)</f>
        <v>131183</v>
      </c>
      <c r="I46" s="7">
        <f t="shared" si="1"/>
        <v>0.39</v>
      </c>
      <c r="J46" s="7"/>
      <c r="K46" s="8">
        <f t="shared" si="2"/>
        <v>0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ROUND(SUM(Housekeeping!K42:L42),0)</f>
        <v>1598</v>
      </c>
      <c r="E47" s="6">
        <f>ROUND(+Housekeeping!V42,0)</f>
        <v>19515</v>
      </c>
      <c r="F47" s="7">
        <f t="shared" si="0"/>
        <v>0.08</v>
      </c>
      <c r="G47" s="6">
        <f>ROUND(SUM(Housekeeping!K142:L142),0)</f>
        <v>0</v>
      </c>
      <c r="H47" s="6">
        <f>ROUND(+Housekeeping!V142,0)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ROUND(SUM(Housekeeping!K43:L43),0)</f>
        <v>0</v>
      </c>
      <c r="E48" s="6">
        <f>ROUND(+Housekeeping!V43,0)</f>
        <v>0</v>
      </c>
      <c r="F48" s="7" t="str">
        <f t="shared" si="0"/>
        <v/>
      </c>
      <c r="G48" s="6">
        <f>ROUND(SUM(Housekeeping!K143:L143),0)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ROUND(SUM(Housekeeping!K44:L44),0)</f>
        <v>74067</v>
      </c>
      <c r="E49" s="6">
        <f>ROUND(+Housekeeping!V44,0)</f>
        <v>270998</v>
      </c>
      <c r="F49" s="7">
        <f t="shared" si="0"/>
        <v>0.27</v>
      </c>
      <c r="G49" s="6">
        <f>ROUND(SUM(Housekeeping!K144:L144),0)</f>
        <v>49431</v>
      </c>
      <c r="H49" s="6">
        <f>ROUND(+Housekeeping!V144,0)</f>
        <v>271038</v>
      </c>
      <c r="I49" s="7">
        <f t="shared" si="1"/>
        <v>0.18</v>
      </c>
      <c r="J49" s="7"/>
      <c r="K49" s="8">
        <f t="shared" si="2"/>
        <v>-0.33329999999999999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ROUND(SUM(Housekeeping!K45:L45),0)</f>
        <v>33589</v>
      </c>
      <c r="E50" s="6">
        <f>ROUND(+Housekeeping!V45,0)</f>
        <v>783767</v>
      </c>
      <c r="F50" s="7">
        <f t="shared" si="0"/>
        <v>0.04</v>
      </c>
      <c r="G50" s="6">
        <f>ROUND(SUM(Housekeeping!K145:L145),0)</f>
        <v>37187</v>
      </c>
      <c r="H50" s="6">
        <f>ROUND(+Housekeeping!V145,0)</f>
        <v>938641</v>
      </c>
      <c r="I50" s="7">
        <f t="shared" si="1"/>
        <v>0.04</v>
      </c>
      <c r="J50" s="7"/>
      <c r="K50" s="8">
        <f t="shared" si="2"/>
        <v>0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ROUND(SUM(Housekeeping!K46:L46),0)</f>
        <v>0</v>
      </c>
      <c r="E51" s="6">
        <f>ROUND(+Housekeeping!V46,0)</f>
        <v>38943</v>
      </c>
      <c r="F51" s="7" t="str">
        <f t="shared" si="0"/>
        <v/>
      </c>
      <c r="G51" s="6">
        <f>ROUND(SUM(Housekeeping!K146:L146),0)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ROUND(SUM(Housekeeping!K47:L47),0)</f>
        <v>89033</v>
      </c>
      <c r="E52" s="6">
        <f>ROUND(+Housekeeping!V47,0)</f>
        <v>461033</v>
      </c>
      <c r="F52" s="7">
        <f t="shared" si="0"/>
        <v>0.19</v>
      </c>
      <c r="G52" s="6">
        <f>ROUND(SUM(Housekeeping!K147:L147),0)</f>
        <v>100997</v>
      </c>
      <c r="H52" s="6">
        <f>ROUND(+Housekeeping!V147,0)</f>
        <v>466186</v>
      </c>
      <c r="I52" s="7">
        <f t="shared" si="1"/>
        <v>0.22</v>
      </c>
      <c r="J52" s="7"/>
      <c r="K52" s="8">
        <f t="shared" si="2"/>
        <v>0.15790000000000001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ROUND(SUM(Housekeeping!K48:L48),0)</f>
        <v>709142</v>
      </c>
      <c r="E53" s="6">
        <f>ROUND(+Housekeeping!V48,0)</f>
        <v>561650</v>
      </c>
      <c r="F53" s="7">
        <f t="shared" si="0"/>
        <v>1.26</v>
      </c>
      <c r="G53" s="6">
        <f>ROUND(SUM(Housekeeping!K148:L148),0)</f>
        <v>1003372</v>
      </c>
      <c r="H53" s="6">
        <f>ROUND(+Housekeeping!V148,0)</f>
        <v>564884</v>
      </c>
      <c r="I53" s="7">
        <f t="shared" si="1"/>
        <v>1.78</v>
      </c>
      <c r="J53" s="7"/>
      <c r="K53" s="8">
        <f t="shared" si="2"/>
        <v>0.41270000000000001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ROUND(SUM(Housekeeping!K49:L49),0)</f>
        <v>15717</v>
      </c>
      <c r="E54" s="6">
        <f>ROUND(+Housekeeping!V49,0)</f>
        <v>144867</v>
      </c>
      <c r="F54" s="7">
        <f t="shared" si="0"/>
        <v>0.11</v>
      </c>
      <c r="G54" s="6">
        <f>ROUND(SUM(Housekeeping!K149:L149),0)</f>
        <v>23880</v>
      </c>
      <c r="H54" s="6">
        <f>ROUND(+Housekeeping!V149,0)</f>
        <v>144867</v>
      </c>
      <c r="I54" s="7">
        <f t="shared" si="1"/>
        <v>0.16</v>
      </c>
      <c r="J54" s="7"/>
      <c r="K54" s="8">
        <f t="shared" si="2"/>
        <v>0.45450000000000002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ROUND(SUM(Housekeeping!K50:L50),0)</f>
        <v>114466</v>
      </c>
      <c r="E55" s="6">
        <f>ROUND(+Housekeeping!V50,0)</f>
        <v>198525</v>
      </c>
      <c r="F55" s="7">
        <f t="shared" si="0"/>
        <v>0.57999999999999996</v>
      </c>
      <c r="G55" s="6">
        <f>ROUND(SUM(Housekeeping!K150:L150),0)</f>
        <v>105943</v>
      </c>
      <c r="H55" s="6">
        <f>ROUND(+Housekeeping!V150,0)</f>
        <v>198525</v>
      </c>
      <c r="I55" s="7">
        <f t="shared" si="1"/>
        <v>0.53</v>
      </c>
      <c r="J55" s="7"/>
      <c r="K55" s="8">
        <f t="shared" si="2"/>
        <v>-8.6199999999999999E-2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ROUND(SUM(Housekeeping!K51:L51),0)</f>
        <v>0</v>
      </c>
      <c r="E56" s="6">
        <f>ROUND(+Housekeeping!V51,0)</f>
        <v>55161</v>
      </c>
      <c r="F56" s="7" t="str">
        <f t="shared" si="0"/>
        <v/>
      </c>
      <c r="G56" s="6">
        <f>ROUND(SUM(Housekeeping!K151:L151),0)</f>
        <v>75</v>
      </c>
      <c r="H56" s="6">
        <f>ROUND(+Housekeeping!V151,0)</f>
        <v>43376</v>
      </c>
      <c r="I56" s="7">
        <f t="shared" si="1"/>
        <v>0</v>
      </c>
      <c r="J56" s="7"/>
      <c r="K56" s="8" t="str">
        <f t="shared" si="2"/>
        <v/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ROUND(SUM(Housekeeping!K52:L52),0)</f>
        <v>75120</v>
      </c>
      <c r="E57" s="6">
        <f>ROUND(+Housekeeping!V52,0)</f>
        <v>272986</v>
      </c>
      <c r="F57" s="7">
        <f t="shared" si="0"/>
        <v>0.28000000000000003</v>
      </c>
      <c r="G57" s="6">
        <f>ROUND(SUM(Housekeeping!K152:L152),0)</f>
        <v>159883</v>
      </c>
      <c r="H57" s="6">
        <f>ROUND(+Housekeeping!V152,0)</f>
        <v>272986</v>
      </c>
      <c r="I57" s="7">
        <f t="shared" si="1"/>
        <v>0.59</v>
      </c>
      <c r="J57" s="7"/>
      <c r="K57" s="8">
        <f t="shared" si="2"/>
        <v>1.1071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ROUND(SUM(Housekeeping!K53:L53),0)</f>
        <v>69</v>
      </c>
      <c r="E58" s="6">
        <f>ROUND(+Housekeeping!V53,0)</f>
        <v>361825</v>
      </c>
      <c r="F58" s="7">
        <f t="shared" si="0"/>
        <v>0</v>
      </c>
      <c r="G58" s="6">
        <f>ROUND(SUM(Housekeeping!K153:L153),0)</f>
        <v>8785</v>
      </c>
      <c r="H58" s="6">
        <f>ROUND(+Housekeeping!V153,0)</f>
        <v>361825</v>
      </c>
      <c r="I58" s="7">
        <f t="shared" si="1"/>
        <v>0.02</v>
      </c>
      <c r="J58" s="7"/>
      <c r="K58" s="8" t="e">
        <f t="shared" si="2"/>
        <v>#DIV/0!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ROUND(SUM(Housekeeping!K54:L54),0)</f>
        <v>8796</v>
      </c>
      <c r="E59" s="6">
        <f>ROUND(+Housekeeping!V54,0)</f>
        <v>96380</v>
      </c>
      <c r="F59" s="7">
        <f t="shared" si="0"/>
        <v>0.09</v>
      </c>
      <c r="G59" s="6">
        <f>ROUND(SUM(Housekeeping!K154:L154),0)</f>
        <v>12628</v>
      </c>
      <c r="H59" s="6">
        <f>ROUND(+Housekeeping!V154,0)</f>
        <v>106171</v>
      </c>
      <c r="I59" s="7">
        <f t="shared" si="1"/>
        <v>0.12</v>
      </c>
      <c r="J59" s="7"/>
      <c r="K59" s="8">
        <f t="shared" si="2"/>
        <v>0.33329999999999999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ROUND(SUM(Housekeeping!K55:L55),0)</f>
        <v>1457</v>
      </c>
      <c r="E60" s="6">
        <f>ROUND(+Housekeeping!V55,0)</f>
        <v>58512</v>
      </c>
      <c r="F60" s="7">
        <f t="shared" si="0"/>
        <v>0.02</v>
      </c>
      <c r="G60" s="6">
        <f>ROUND(SUM(Housekeeping!K155:L155),0)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ROUND(SUM(Housekeeping!K56:L56),0)</f>
        <v>935995</v>
      </c>
      <c r="E61" s="6">
        <f>ROUND(+Housekeeping!V56,0)</f>
        <v>521280</v>
      </c>
      <c r="F61" s="7">
        <f t="shared" si="0"/>
        <v>1.8</v>
      </c>
      <c r="G61" s="6">
        <f>ROUND(SUM(Housekeeping!K156:L156),0)</f>
        <v>974589</v>
      </c>
      <c r="H61" s="6">
        <f>ROUND(+Housekeeping!V156,0)</f>
        <v>521280</v>
      </c>
      <c r="I61" s="7">
        <f t="shared" si="1"/>
        <v>1.87</v>
      </c>
      <c r="J61" s="7"/>
      <c r="K61" s="8">
        <f t="shared" si="2"/>
        <v>3.8899999999999997E-2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ROUND(SUM(Housekeeping!K57:L57),0)</f>
        <v>804689</v>
      </c>
      <c r="E62" s="6">
        <f>ROUND(+Housekeeping!V57,0)</f>
        <v>767365</v>
      </c>
      <c r="F62" s="7">
        <f t="shared" si="0"/>
        <v>1.05</v>
      </c>
      <c r="G62" s="6">
        <f>ROUND(SUM(Housekeeping!K157:L157),0)</f>
        <v>836244</v>
      </c>
      <c r="H62" s="6">
        <f>ROUND(+Housekeeping!V157,0)</f>
        <v>788657</v>
      </c>
      <c r="I62" s="7">
        <f t="shared" si="1"/>
        <v>1.06</v>
      </c>
      <c r="J62" s="7"/>
      <c r="K62" s="8">
        <f t="shared" si="2"/>
        <v>9.4999999999999998E-3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ROUND(SUM(Housekeeping!K58:L58),0)</f>
        <v>863</v>
      </c>
      <c r="E63" s="6">
        <f>ROUND(+Housekeeping!V58,0)</f>
        <v>81172</v>
      </c>
      <c r="F63" s="7">
        <f t="shared" si="0"/>
        <v>0.01</v>
      </c>
      <c r="G63" s="6">
        <f>ROUND(SUM(Housekeeping!K158:L158),0)</f>
        <v>1147</v>
      </c>
      <c r="H63" s="6">
        <f>ROUND(+Housekeeping!V158,0)</f>
        <v>81045</v>
      </c>
      <c r="I63" s="7">
        <f t="shared" si="1"/>
        <v>0.01</v>
      </c>
      <c r="J63" s="7"/>
      <c r="K63" s="8">
        <f t="shared" si="2"/>
        <v>0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ROUND(SUM(Housekeeping!K59:L59),0)</f>
        <v>1915</v>
      </c>
      <c r="E64" s="6">
        <f>ROUND(+Housekeeping!V59,0)</f>
        <v>76903</v>
      </c>
      <c r="F64" s="7">
        <f t="shared" si="0"/>
        <v>0.02</v>
      </c>
      <c r="G64" s="6">
        <f>ROUND(SUM(Housekeeping!K159:L159),0)</f>
        <v>-75</v>
      </c>
      <c r="H64" s="6">
        <f>ROUND(+Housekeeping!V159,0)</f>
        <v>76903</v>
      </c>
      <c r="I64" s="7">
        <f t="shared" si="1"/>
        <v>0</v>
      </c>
      <c r="J64" s="7"/>
      <c r="K64" s="8">
        <f t="shared" si="2"/>
        <v>-1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ROUND(SUM(Housekeeping!K60:L60),0)</f>
        <v>7481</v>
      </c>
      <c r="E65" s="6">
        <f>ROUND(+Housekeeping!V60,0)</f>
        <v>88642</v>
      </c>
      <c r="F65" s="7">
        <f t="shared" si="0"/>
        <v>0.08</v>
      </c>
      <c r="G65" s="6">
        <f>ROUND(SUM(Housekeeping!K160:L160),0)</f>
        <v>7368</v>
      </c>
      <c r="H65" s="6">
        <f>ROUND(+Housekeeping!V160,0)</f>
        <v>88642</v>
      </c>
      <c r="I65" s="7">
        <f t="shared" si="1"/>
        <v>0.08</v>
      </c>
      <c r="J65" s="7"/>
      <c r="K65" s="8">
        <f t="shared" si="2"/>
        <v>0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ROUND(SUM(Housekeeping!K61:L61),0)</f>
        <v>115319</v>
      </c>
      <c r="E66" s="6">
        <f>ROUND(+Housekeeping!V61,0)</f>
        <v>116473</v>
      </c>
      <c r="F66" s="7">
        <f t="shared" si="0"/>
        <v>0.99</v>
      </c>
      <c r="G66" s="6">
        <f>ROUND(SUM(Housekeeping!K161:L161),0)</f>
        <v>128640</v>
      </c>
      <c r="H66" s="6">
        <f>ROUND(+Housekeeping!V161,0)</f>
        <v>132958</v>
      </c>
      <c r="I66" s="7">
        <f t="shared" si="1"/>
        <v>0.97</v>
      </c>
      <c r="J66" s="7"/>
      <c r="K66" s="8">
        <f t="shared" si="2"/>
        <v>-2.0199999999999999E-2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ROUND(SUM(Housekeeping!K62:L62),0)</f>
        <v>1904</v>
      </c>
      <c r="E67" s="6">
        <f>ROUND(+Housekeeping!V62,0)</f>
        <v>113245</v>
      </c>
      <c r="F67" s="7">
        <f t="shared" si="0"/>
        <v>0.02</v>
      </c>
      <c r="G67" s="6">
        <f>ROUND(SUM(Housekeeping!K162:L162),0)</f>
        <v>183</v>
      </c>
      <c r="H67" s="6">
        <f>ROUND(+Housekeeping!V162,0)</f>
        <v>113245</v>
      </c>
      <c r="I67" s="7">
        <f t="shared" si="1"/>
        <v>0</v>
      </c>
      <c r="J67" s="7"/>
      <c r="K67" s="8">
        <f t="shared" si="2"/>
        <v>-1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ROUND(SUM(Housekeeping!K63:L63),0)</f>
        <v>454273</v>
      </c>
      <c r="E68" s="6">
        <f>ROUND(+Housekeeping!V63,0)</f>
        <v>1084533</v>
      </c>
      <c r="F68" s="7">
        <f t="shared" si="0"/>
        <v>0.42</v>
      </c>
      <c r="G68" s="6">
        <f>ROUND(SUM(Housekeeping!K163:L163),0)</f>
        <v>699622</v>
      </c>
      <c r="H68" s="6">
        <f>ROUND(+Housekeeping!V163,0)</f>
        <v>1122118</v>
      </c>
      <c r="I68" s="7">
        <f t="shared" si="1"/>
        <v>0.62</v>
      </c>
      <c r="J68" s="7"/>
      <c r="K68" s="8">
        <f t="shared" si="2"/>
        <v>0.47620000000000001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ROUND(SUM(Housekeeping!K64:L64),0)</f>
        <v>78413</v>
      </c>
      <c r="E69" s="6">
        <f>ROUND(+Housekeeping!V64,0)</f>
        <v>132034</v>
      </c>
      <c r="F69" s="7">
        <f t="shared" si="0"/>
        <v>0.59</v>
      </c>
      <c r="G69" s="6">
        <f>ROUND(SUM(Housekeeping!K164:L164),0)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ROUND(SUM(Housekeeping!K65:L65),0)</f>
        <v>23973</v>
      </c>
      <c r="E70" s="6">
        <f>ROUND(+Housekeeping!V65,0)</f>
        <v>135732</v>
      </c>
      <c r="F70" s="7">
        <f t="shared" si="0"/>
        <v>0.18</v>
      </c>
      <c r="G70" s="6">
        <f>ROUND(SUM(Housekeeping!K165:L165),0)</f>
        <v>18551</v>
      </c>
      <c r="H70" s="6">
        <f>ROUND(+Housekeeping!V165,0)</f>
        <v>135732</v>
      </c>
      <c r="I70" s="7">
        <f t="shared" si="1"/>
        <v>0.14000000000000001</v>
      </c>
      <c r="J70" s="7"/>
      <c r="K70" s="8">
        <f t="shared" si="2"/>
        <v>-0.22220000000000001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ROUND(SUM(Housekeeping!K66:L66),0)</f>
        <v>390</v>
      </c>
      <c r="E71" s="6">
        <f>ROUND(+Housekeeping!V66,0)</f>
        <v>33061</v>
      </c>
      <c r="F71" s="7">
        <f t="shared" si="0"/>
        <v>0.01</v>
      </c>
      <c r="G71" s="6">
        <f>ROUND(SUM(Housekeeping!K166:L166),0)</f>
        <v>325</v>
      </c>
      <c r="H71" s="6">
        <f>ROUND(+Housekeeping!V166,0)</f>
        <v>33848</v>
      </c>
      <c r="I71" s="7">
        <f t="shared" si="1"/>
        <v>0.01</v>
      </c>
      <c r="J71" s="7"/>
      <c r="K71" s="8">
        <f t="shared" si="2"/>
        <v>0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ROUND(SUM(Housekeeping!K67:L67),0)</f>
        <v>499568</v>
      </c>
      <c r="E72" s="6">
        <f>ROUND(+Housekeeping!V67,0)</f>
        <v>670735</v>
      </c>
      <c r="F72" s="7">
        <f t="shared" si="0"/>
        <v>0.74</v>
      </c>
      <c r="G72" s="6">
        <f>ROUND(SUM(Housekeeping!K167:L167),0)</f>
        <v>484131</v>
      </c>
      <c r="H72" s="6">
        <f>ROUND(+Housekeeping!V167,0)</f>
        <v>670736</v>
      </c>
      <c r="I72" s="7">
        <f t="shared" si="1"/>
        <v>0.72</v>
      </c>
      <c r="J72" s="7"/>
      <c r="K72" s="8">
        <f t="shared" si="2"/>
        <v>-2.7E-2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ROUND(SUM(Housekeeping!K68:L68),0)</f>
        <v>823887</v>
      </c>
      <c r="E73" s="6">
        <f>ROUND(+Housekeeping!V68,0)</f>
        <v>538643</v>
      </c>
      <c r="F73" s="7">
        <f t="shared" si="0"/>
        <v>1.53</v>
      </c>
      <c r="G73" s="6">
        <f>ROUND(SUM(Housekeeping!K168:L168),0)</f>
        <v>1102765</v>
      </c>
      <c r="H73" s="6">
        <f>ROUND(+Housekeeping!V168,0)</f>
        <v>549043</v>
      </c>
      <c r="I73" s="7">
        <f t="shared" si="1"/>
        <v>2.0099999999999998</v>
      </c>
      <c r="J73" s="7"/>
      <c r="K73" s="8">
        <f t="shared" si="2"/>
        <v>0.31369999999999998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ROUND(SUM(Housekeeping!K69:L69),0)</f>
        <v>28940</v>
      </c>
      <c r="E74" s="6">
        <f>ROUND(+Housekeeping!V69,0)</f>
        <v>1173625</v>
      </c>
      <c r="F74" s="7">
        <f t="shared" si="0"/>
        <v>0.02</v>
      </c>
      <c r="G74" s="6">
        <f>ROUND(SUM(Housekeeping!K169:L169),0)</f>
        <v>31424</v>
      </c>
      <c r="H74" s="6">
        <f>ROUND(+Housekeeping!V169,0)</f>
        <v>1181481</v>
      </c>
      <c r="I74" s="7">
        <f t="shared" si="1"/>
        <v>0.03</v>
      </c>
      <c r="J74" s="7"/>
      <c r="K74" s="8">
        <f t="shared" si="2"/>
        <v>0.5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ROUND(SUM(Housekeeping!K70:L70),0)</f>
        <v>-487951</v>
      </c>
      <c r="E75" s="6">
        <f>ROUND(+Housekeeping!V70,0)</f>
        <v>680539</v>
      </c>
      <c r="F75" s="7">
        <f t="shared" ref="F75:F107" si="3">IF(D75=0,"",IF(E75=0,"",ROUND(D75/E75,2)))</f>
        <v>-0.72</v>
      </c>
      <c r="G75" s="6">
        <f>ROUND(SUM(Housekeeping!K170:L170),0)</f>
        <v>-416229</v>
      </c>
      <c r="H75" s="6">
        <f>ROUND(+Housekeeping!V170,0)</f>
        <v>680539</v>
      </c>
      <c r="I75" s="7">
        <f t="shared" ref="I75:I107" si="4">IF(G75=0,"",IF(H75=0,"",ROUND(G75/H75,2)))</f>
        <v>-0.61</v>
      </c>
      <c r="J75" s="7"/>
      <c r="K75" s="8">
        <f t="shared" ref="K75:K107" si="5">IF(D75=0,"",IF(E75=0,"",IF(G75=0,"",IF(H75=0,"",ROUND(I75/F75-1,4)))))</f>
        <v>-0.15279999999999999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ROUND(SUM(Housekeeping!K71:L71),0)</f>
        <v>841</v>
      </c>
      <c r="E76" s="6">
        <f>ROUND(+Housekeeping!V71,0)</f>
        <v>33081</v>
      </c>
      <c r="F76" s="7">
        <f t="shared" si="3"/>
        <v>0.03</v>
      </c>
      <c r="G76" s="6">
        <f>ROUND(SUM(Housekeeping!K171:L171),0)</f>
        <v>2383</v>
      </c>
      <c r="H76" s="6">
        <f>ROUND(+Housekeeping!V171,0)</f>
        <v>33081</v>
      </c>
      <c r="I76" s="7">
        <f t="shared" si="4"/>
        <v>7.0000000000000007E-2</v>
      </c>
      <c r="J76" s="7"/>
      <c r="K76" s="8">
        <f t="shared" si="5"/>
        <v>1.3332999999999999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ROUND(SUM(Housekeeping!K72:L72),0)</f>
        <v>0</v>
      </c>
      <c r="E77" s="6">
        <f>ROUND(+Housekeeping!V72,0)</f>
        <v>0</v>
      </c>
      <c r="F77" s="7" t="str">
        <f t="shared" si="3"/>
        <v/>
      </c>
      <c r="G77" s="6">
        <f>ROUND(SUM(Housekeeping!K172:L172),0)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ROUND(SUM(Housekeeping!K73:L73),0)</f>
        <v>20296</v>
      </c>
      <c r="E78" s="6">
        <f>ROUND(+Housekeeping!V73,0)</f>
        <v>450569</v>
      </c>
      <c r="F78" s="7">
        <f t="shared" si="3"/>
        <v>0.05</v>
      </c>
      <c r="G78" s="6">
        <f>ROUND(SUM(Housekeeping!K173:L173),0)</f>
        <v>23314</v>
      </c>
      <c r="H78" s="6">
        <f>ROUND(+Housekeeping!V173,0)</f>
        <v>450569</v>
      </c>
      <c r="I78" s="7">
        <f t="shared" si="4"/>
        <v>0.05</v>
      </c>
      <c r="J78" s="7"/>
      <c r="K78" s="8">
        <f t="shared" si="5"/>
        <v>0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ROUND(SUM(Housekeeping!K74:L74),0)</f>
        <v>723748</v>
      </c>
      <c r="E79" s="6">
        <f>ROUND(+Housekeeping!V74,0)</f>
        <v>831556</v>
      </c>
      <c r="F79" s="7">
        <f t="shared" si="3"/>
        <v>0.87</v>
      </c>
      <c r="G79" s="6">
        <f>ROUND(SUM(Housekeeping!K174:L174),0)</f>
        <v>661851</v>
      </c>
      <c r="H79" s="6">
        <f>ROUND(+Housekeeping!V174,0)</f>
        <v>831556</v>
      </c>
      <c r="I79" s="7">
        <f t="shared" si="4"/>
        <v>0.8</v>
      </c>
      <c r="J79" s="7"/>
      <c r="K79" s="8">
        <f t="shared" si="5"/>
        <v>-8.0500000000000002E-2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ROUND(SUM(Housekeeping!K75:L75),0)</f>
        <v>39458</v>
      </c>
      <c r="E80" s="6">
        <f>ROUND(+Housekeeping!V75,0)</f>
        <v>110387</v>
      </c>
      <c r="F80" s="7">
        <f t="shared" si="3"/>
        <v>0.36</v>
      </c>
      <c r="G80" s="6">
        <f>ROUND(SUM(Housekeeping!K175:L175),0)</f>
        <v>41410</v>
      </c>
      <c r="H80" s="6">
        <f>ROUND(+Housekeeping!V175,0)</f>
        <v>110387</v>
      </c>
      <c r="I80" s="7">
        <f t="shared" si="4"/>
        <v>0.38</v>
      </c>
      <c r="J80" s="7"/>
      <c r="K80" s="8">
        <f t="shared" si="5"/>
        <v>5.5599999999999997E-2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ROUND(SUM(Housekeeping!K76:L76),0)</f>
        <v>9401</v>
      </c>
      <c r="E81" s="6">
        <f>ROUND(+Housekeeping!V76,0)</f>
        <v>78437</v>
      </c>
      <c r="F81" s="7">
        <f t="shared" si="3"/>
        <v>0.12</v>
      </c>
      <c r="G81" s="6">
        <f>ROUND(SUM(Housekeeping!K176:L176),0)</f>
        <v>13119</v>
      </c>
      <c r="H81" s="6">
        <f>ROUND(+Housekeeping!V176,0)</f>
        <v>78437</v>
      </c>
      <c r="I81" s="7">
        <f t="shared" si="4"/>
        <v>0.17</v>
      </c>
      <c r="J81" s="7"/>
      <c r="K81" s="8">
        <f t="shared" si="5"/>
        <v>0.41670000000000001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ROUND(SUM(Housekeeping!K77:L77),0)</f>
        <v>0</v>
      </c>
      <c r="E82" s="6">
        <f>ROUND(+Housekeeping!V77,0)</f>
        <v>152822</v>
      </c>
      <c r="F82" s="7" t="str">
        <f t="shared" si="3"/>
        <v/>
      </c>
      <c r="G82" s="6">
        <f>ROUND(SUM(Housekeeping!K177:L177),0)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ROUND(SUM(Housekeeping!K78:L78),0)</f>
        <v>0</v>
      </c>
      <c r="E83" s="6">
        <f>ROUND(+Housekeeping!V78,0)</f>
        <v>584401</v>
      </c>
      <c r="F83" s="7" t="str">
        <f t="shared" si="3"/>
        <v/>
      </c>
      <c r="G83" s="6">
        <f>ROUND(SUM(Housekeeping!K178:L178),0)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ROUND(SUM(Housekeeping!K79:L79),0)</f>
        <v>11843</v>
      </c>
      <c r="E84" s="6">
        <f>ROUND(+Housekeeping!V79,0)</f>
        <v>202602</v>
      </c>
      <c r="F84" s="7">
        <f t="shared" si="3"/>
        <v>0.06</v>
      </c>
      <c r="G84" s="6">
        <f>ROUND(SUM(Housekeeping!K179:L179),0)</f>
        <v>7274</v>
      </c>
      <c r="H84" s="6">
        <f>ROUND(+Housekeeping!V179,0)</f>
        <v>202602</v>
      </c>
      <c r="I84" s="7">
        <f t="shared" si="4"/>
        <v>0.04</v>
      </c>
      <c r="J84" s="7"/>
      <c r="K84" s="8">
        <f t="shared" si="5"/>
        <v>-0.33329999999999999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ROUND(SUM(Housekeeping!K80:L80),0)</f>
        <v>95210</v>
      </c>
      <c r="E85" s="6">
        <f>ROUND(+Housekeeping!V80,0)</f>
        <v>186810</v>
      </c>
      <c r="F85" s="7">
        <f t="shared" si="3"/>
        <v>0.51</v>
      </c>
      <c r="G85" s="6">
        <f>ROUND(SUM(Housekeeping!K180:L180),0)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ROUND(SUM(Housekeeping!K81:L81),0)</f>
        <v>32726</v>
      </c>
      <c r="E86" s="6">
        <f>ROUND(+Housekeeping!V81,0)</f>
        <v>17178</v>
      </c>
      <c r="F86" s="7">
        <f t="shared" si="3"/>
        <v>1.91</v>
      </c>
      <c r="G86" s="6">
        <f>ROUND(SUM(Housekeeping!K181:L181),0)</f>
        <v>54048</v>
      </c>
      <c r="H86" s="6">
        <f>ROUND(+Housekeeping!V181,0)</f>
        <v>61758</v>
      </c>
      <c r="I86" s="7">
        <f t="shared" si="4"/>
        <v>0.88</v>
      </c>
      <c r="J86" s="7"/>
      <c r="K86" s="8">
        <f t="shared" si="5"/>
        <v>-0.5393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ROUND(SUM(Housekeeping!K82:L82),0)</f>
        <v>116194</v>
      </c>
      <c r="E87" s="6">
        <f>ROUND(+Housekeeping!V82,0)</f>
        <v>174591</v>
      </c>
      <c r="F87" s="7">
        <f t="shared" si="3"/>
        <v>0.67</v>
      </c>
      <c r="G87" s="6">
        <f>ROUND(SUM(Housekeeping!K182:L182),0)</f>
        <v>103570</v>
      </c>
      <c r="H87" s="6">
        <f>ROUND(+Housekeeping!V182,0)</f>
        <v>136957</v>
      </c>
      <c r="I87" s="7">
        <f t="shared" si="4"/>
        <v>0.76</v>
      </c>
      <c r="J87" s="7"/>
      <c r="K87" s="8">
        <f t="shared" si="5"/>
        <v>0.1343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ROUND(SUM(Housekeeping!K83:L83),0)</f>
        <v>6878</v>
      </c>
      <c r="E88" s="6">
        <f>ROUND(+Housekeeping!V83,0)</f>
        <v>115537</v>
      </c>
      <c r="F88" s="7">
        <f t="shared" si="3"/>
        <v>0.06</v>
      </c>
      <c r="G88" s="6">
        <f>ROUND(SUM(Housekeeping!K183:L183),0)</f>
        <v>7291</v>
      </c>
      <c r="H88" s="6">
        <f>ROUND(+Housekeeping!V183,0)</f>
        <v>115537</v>
      </c>
      <c r="I88" s="7">
        <f t="shared" si="4"/>
        <v>0.06</v>
      </c>
      <c r="J88" s="7"/>
      <c r="K88" s="8">
        <f t="shared" si="5"/>
        <v>0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ROUND(SUM(Housekeeping!K84:L84),0)</f>
        <v>2673</v>
      </c>
      <c r="E89" s="6">
        <f>ROUND(+Housekeeping!V84,0)</f>
        <v>677832</v>
      </c>
      <c r="F89" s="7">
        <f t="shared" si="3"/>
        <v>0</v>
      </c>
      <c r="G89" s="6">
        <f>ROUND(SUM(Housekeeping!K184:L184),0)</f>
        <v>2638</v>
      </c>
      <c r="H89" s="6">
        <f>ROUND(+Housekeeping!V184,0)</f>
        <v>34699</v>
      </c>
      <c r="I89" s="7">
        <f t="shared" si="4"/>
        <v>0.08</v>
      </c>
      <c r="J89" s="7"/>
      <c r="K89" s="8" t="e">
        <f t="shared" si="5"/>
        <v>#DIV/0!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ROUND(SUM(Housekeeping!K85:L85),0)</f>
        <v>8073</v>
      </c>
      <c r="E90" s="6">
        <f>ROUND(+Housekeeping!V85,0)</f>
        <v>30692</v>
      </c>
      <c r="F90" s="7">
        <f t="shared" si="3"/>
        <v>0.26</v>
      </c>
      <c r="G90" s="6">
        <f>ROUND(SUM(Housekeeping!K185:L185),0)</f>
        <v>0</v>
      </c>
      <c r="H90" s="6">
        <f>ROUND(+Housekeeping!V185,0)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ROUND(SUM(Housekeeping!K86:L86),0)</f>
        <v>598707</v>
      </c>
      <c r="E91" s="6">
        <f>ROUND(+Housekeeping!V86,0)</f>
        <v>154589</v>
      </c>
      <c r="F91" s="7">
        <f t="shared" si="3"/>
        <v>3.87</v>
      </c>
      <c r="G91" s="6">
        <f>ROUND(SUM(Housekeeping!K186:L186),0)</f>
        <v>506090</v>
      </c>
      <c r="H91" s="6">
        <f>ROUND(+Housekeeping!V186,0)</f>
        <v>154589</v>
      </c>
      <c r="I91" s="7">
        <f t="shared" si="4"/>
        <v>3.27</v>
      </c>
      <c r="J91" s="7"/>
      <c r="K91" s="8">
        <f t="shared" si="5"/>
        <v>-0.155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ROUND(SUM(Housekeeping!K87:L87),0)</f>
        <v>550</v>
      </c>
      <c r="E92" s="6">
        <f>ROUND(+Housekeeping!V87,0)</f>
        <v>112246</v>
      </c>
      <c r="F92" s="7">
        <f t="shared" si="3"/>
        <v>0</v>
      </c>
      <c r="G92" s="6">
        <f>ROUND(SUM(Housekeeping!K187:L187),0)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ROUND(SUM(Housekeeping!K88:L88),0)</f>
        <v>9323</v>
      </c>
      <c r="E93" s="6">
        <f>ROUND(+Housekeeping!V88,0)</f>
        <v>67629</v>
      </c>
      <c r="F93" s="7">
        <f t="shared" si="3"/>
        <v>0.14000000000000001</v>
      </c>
      <c r="G93" s="6">
        <f>ROUND(SUM(Housekeeping!K188:L188),0)</f>
        <v>9456</v>
      </c>
      <c r="H93" s="6">
        <f>ROUND(+Housekeeping!V188,0)</f>
        <v>67629</v>
      </c>
      <c r="I93" s="7">
        <f t="shared" si="4"/>
        <v>0.14000000000000001</v>
      </c>
      <c r="J93" s="7"/>
      <c r="K93" s="8">
        <f t="shared" si="5"/>
        <v>0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ROUND(SUM(Housekeeping!K89:L89),0)</f>
        <v>17273</v>
      </c>
      <c r="E94" s="6">
        <f>ROUND(+Housekeeping!V89,0)</f>
        <v>226761</v>
      </c>
      <c r="F94" s="7">
        <f t="shared" si="3"/>
        <v>0.08</v>
      </c>
      <c r="G94" s="6">
        <f>ROUND(SUM(Housekeeping!K189:L189),0)</f>
        <v>57708</v>
      </c>
      <c r="H94" s="6">
        <f>ROUND(+Housekeeping!V189,0)</f>
        <v>226761</v>
      </c>
      <c r="I94" s="7">
        <f t="shared" si="4"/>
        <v>0.25</v>
      </c>
      <c r="J94" s="7"/>
      <c r="K94" s="8">
        <f t="shared" si="5"/>
        <v>2.125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ROUND(SUM(Housekeeping!K90:L90),0)</f>
        <v>164631</v>
      </c>
      <c r="E95" s="6">
        <f>ROUND(+Housekeeping!V90,0)</f>
        <v>8566</v>
      </c>
      <c r="F95" s="7">
        <f t="shared" si="3"/>
        <v>19.22</v>
      </c>
      <c r="G95" s="6">
        <f>ROUND(SUM(Housekeeping!K190:L190),0)</f>
        <v>167716</v>
      </c>
      <c r="H95" s="6">
        <f>ROUND(+Housekeeping!V190,0)</f>
        <v>8566</v>
      </c>
      <c r="I95" s="7">
        <f t="shared" si="4"/>
        <v>19.579999999999998</v>
      </c>
      <c r="J95" s="7"/>
      <c r="K95" s="8">
        <f t="shared" si="5"/>
        <v>1.8700000000000001E-2</v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ROUND(SUM(Housekeeping!K91:L91),0)</f>
        <v>0</v>
      </c>
      <c r="E96" s="6">
        <f>ROUND(+Housekeeping!V91,0)</f>
        <v>252577</v>
      </c>
      <c r="F96" s="7" t="str">
        <f t="shared" si="3"/>
        <v/>
      </c>
      <c r="G96" s="6">
        <f>ROUND(SUM(Housekeeping!K191:L191),0)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ROUND(SUM(Housekeeping!K92:L92),0)</f>
        <v>28864</v>
      </c>
      <c r="E97" s="6">
        <f>ROUND(+Housekeeping!V92,0)</f>
        <v>108665</v>
      </c>
      <c r="F97" s="7">
        <f t="shared" si="3"/>
        <v>0.27</v>
      </c>
      <c r="G97" s="6">
        <f>ROUND(SUM(Housekeeping!K192:L192),0)</f>
        <v>9841</v>
      </c>
      <c r="H97" s="6">
        <f>ROUND(+Housekeeping!V192,0)</f>
        <v>108665</v>
      </c>
      <c r="I97" s="7">
        <f t="shared" si="4"/>
        <v>0.09</v>
      </c>
      <c r="J97" s="7"/>
      <c r="K97" s="8">
        <f t="shared" si="5"/>
        <v>-0.66669999999999996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ROUND(SUM(Housekeeping!K93:L93),0)</f>
        <v>9385</v>
      </c>
      <c r="E98" s="6">
        <f>ROUND(+Housekeeping!V93,0)</f>
        <v>136946</v>
      </c>
      <c r="F98" s="7">
        <f t="shared" si="3"/>
        <v>7.0000000000000007E-2</v>
      </c>
      <c r="G98" s="6">
        <f>ROUND(SUM(Housekeeping!K193:L193),0)</f>
        <v>16312</v>
      </c>
      <c r="H98" s="6">
        <f>ROUND(+Housekeeping!V193,0)</f>
        <v>138981</v>
      </c>
      <c r="I98" s="7">
        <f t="shared" si="4"/>
        <v>0.12</v>
      </c>
      <c r="J98" s="7"/>
      <c r="K98" s="8">
        <f t="shared" si="5"/>
        <v>0.71430000000000005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ROUND(SUM(Housekeeping!K94:L94),0)</f>
        <v>147821</v>
      </c>
      <c r="E99" s="6">
        <f>ROUND(+Housekeeping!V94,0)</f>
        <v>615820</v>
      </c>
      <c r="F99" s="7">
        <f t="shared" si="3"/>
        <v>0.24</v>
      </c>
      <c r="G99" s="6">
        <f>ROUND(SUM(Housekeeping!K194:L194),0)</f>
        <v>180523</v>
      </c>
      <c r="H99" s="6">
        <f>ROUND(+Housekeeping!V194,0)</f>
        <v>577416</v>
      </c>
      <c r="I99" s="7">
        <f t="shared" si="4"/>
        <v>0.31</v>
      </c>
      <c r="J99" s="7"/>
      <c r="K99" s="8">
        <f t="shared" si="5"/>
        <v>0.29170000000000001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ROUND(SUM(Housekeeping!K95:L95),0)</f>
        <v>65440</v>
      </c>
      <c r="E100" s="6">
        <f>ROUND(+Housekeeping!V95,0)</f>
        <v>563307</v>
      </c>
      <c r="F100" s="7">
        <f t="shared" si="3"/>
        <v>0.12</v>
      </c>
      <c r="G100" s="6">
        <f>ROUND(SUM(Housekeeping!K195:L195),0)</f>
        <v>57798</v>
      </c>
      <c r="H100" s="6">
        <f>ROUND(+Housekeeping!V195,0)</f>
        <v>563307</v>
      </c>
      <c r="I100" s="7">
        <f t="shared" si="4"/>
        <v>0.1</v>
      </c>
      <c r="J100" s="7"/>
      <c r="K100" s="8">
        <f t="shared" si="5"/>
        <v>-0.16669999999999999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ROUND(SUM(Housekeeping!K96:L96),0)</f>
        <v>-1134</v>
      </c>
      <c r="E101" s="6">
        <f>ROUND(+Housekeeping!V96,0)</f>
        <v>239691</v>
      </c>
      <c r="F101" s="7">
        <f t="shared" si="3"/>
        <v>0</v>
      </c>
      <c r="G101" s="6">
        <f>ROUND(SUM(Housekeeping!K196:L196),0)</f>
        <v>17291</v>
      </c>
      <c r="H101" s="6">
        <f>ROUND(+Housekeeping!V196,0)</f>
        <v>239691</v>
      </c>
      <c r="I101" s="7">
        <f t="shared" si="4"/>
        <v>7.0000000000000007E-2</v>
      </c>
      <c r="J101" s="7"/>
      <c r="K101" s="8" t="e">
        <f t="shared" si="5"/>
        <v>#DIV/0!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ROUND(SUM(Housekeeping!K97:L97),0)</f>
        <v>223956</v>
      </c>
      <c r="E102" s="6">
        <f>ROUND(+Housekeeping!V97,0)</f>
        <v>383056</v>
      </c>
      <c r="F102" s="7">
        <f t="shared" si="3"/>
        <v>0.57999999999999996</v>
      </c>
      <c r="G102" s="6">
        <f>ROUND(SUM(Housekeeping!K197:L197),0)</f>
        <v>445336</v>
      </c>
      <c r="H102" s="6">
        <f>ROUND(+Housekeeping!V197,0)</f>
        <v>383056</v>
      </c>
      <c r="I102" s="7">
        <f t="shared" si="4"/>
        <v>1.1599999999999999</v>
      </c>
      <c r="J102" s="7"/>
      <c r="K102" s="8">
        <f t="shared" si="5"/>
        <v>1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ROUND(SUM(Housekeeping!K98:L98),0)</f>
        <v>223956</v>
      </c>
      <c r="E103" s="6">
        <f>ROUND(+Housekeeping!V98,0)</f>
        <v>383056</v>
      </c>
      <c r="F103" s="7">
        <f t="shared" si="3"/>
        <v>0.57999999999999996</v>
      </c>
      <c r="G103" s="6">
        <f>ROUND(SUM(Housekeeping!K198:L198),0)</f>
        <v>4617</v>
      </c>
      <c r="H103" s="6">
        <f>ROUND(+Housekeeping!V198,0)</f>
        <v>32052</v>
      </c>
      <c r="I103" s="7">
        <f t="shared" si="4"/>
        <v>0.14000000000000001</v>
      </c>
      <c r="J103" s="7"/>
      <c r="K103" s="8">
        <f t="shared" si="5"/>
        <v>-0.75860000000000005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ROUND(SUM(Housekeeping!K99:L99),0)</f>
        <v>132785</v>
      </c>
      <c r="E104" s="6">
        <f>ROUND(+Housekeeping!V99,0)</f>
        <v>45781</v>
      </c>
      <c r="F104" s="7">
        <f t="shared" si="3"/>
        <v>2.9</v>
      </c>
      <c r="G104" s="6">
        <f>ROUND(SUM(Housekeeping!K199:L199),0)</f>
        <v>134961</v>
      </c>
      <c r="H104" s="6">
        <f>ROUND(+Housekeeping!V199,0)</f>
        <v>45781</v>
      </c>
      <c r="I104" s="7">
        <f t="shared" si="4"/>
        <v>2.95</v>
      </c>
      <c r="J104" s="7"/>
      <c r="K104" s="8">
        <f t="shared" si="5"/>
        <v>1.72E-2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ROUND(SUM(Housekeeping!K100:L100),0)</f>
        <v>7694</v>
      </c>
      <c r="E105" s="6">
        <f>ROUND(+Housekeeping!V100,0)</f>
        <v>48770</v>
      </c>
      <c r="F105" s="7">
        <f t="shared" si="3"/>
        <v>0.16</v>
      </c>
      <c r="G105" s="6">
        <f>ROUND(SUM(Housekeeping!K200:L200),0)</f>
        <v>12331</v>
      </c>
      <c r="H105" s="6">
        <f>ROUND(+Housekeeping!V200,0)</f>
        <v>48770</v>
      </c>
      <c r="I105" s="7">
        <f t="shared" si="4"/>
        <v>0.25</v>
      </c>
      <c r="J105" s="7"/>
      <c r="K105" s="8">
        <f t="shared" si="5"/>
        <v>0.5625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ROUND(SUM(Housekeeping!K101:L101),0)</f>
        <v>59608</v>
      </c>
      <c r="E106" s="6">
        <f>ROUND(+Housekeeping!V101,0)</f>
        <v>43400</v>
      </c>
      <c r="F106" s="7">
        <f t="shared" si="3"/>
        <v>1.37</v>
      </c>
      <c r="G106" s="6">
        <f>ROUND(SUM(Housekeeping!K201:L201),0)</f>
        <v>66876</v>
      </c>
      <c r="H106" s="6">
        <f>ROUND(+Housekeeping!V201,0)</f>
        <v>43400</v>
      </c>
      <c r="I106" s="7">
        <f t="shared" si="4"/>
        <v>1.54</v>
      </c>
      <c r="J106" s="7"/>
      <c r="K106" s="8">
        <f t="shared" si="5"/>
        <v>0.1241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ROUND(SUM(Housekeeping!K102:L102),0)</f>
        <v>0</v>
      </c>
      <c r="E107" s="6">
        <f>ROUND(+Housekeeping!V102,0)</f>
        <v>0</v>
      </c>
      <c r="F107" s="7" t="str">
        <f t="shared" si="3"/>
        <v/>
      </c>
      <c r="G107" s="6">
        <f>ROUND(SUM(Housekeeping!K202:L202),0)</f>
        <v>1838</v>
      </c>
      <c r="H107" s="6">
        <f>ROUND(+Housekeeping!V202,0)</f>
        <v>86109</v>
      </c>
      <c r="I107" s="7">
        <f t="shared" si="4"/>
        <v>0.02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L26" sqref="L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ROUND(SUM(Housekeeping!M5:N5),0)</f>
        <v>292466</v>
      </c>
      <c r="E10" s="6">
        <f>ROUND(+Housekeeping!V5,0)</f>
        <v>3508367</v>
      </c>
      <c r="F10" s="7">
        <f>IF(D10=0,"",IF(E10=0,"",ROUND(D10/E10,2)))</f>
        <v>0.08</v>
      </c>
      <c r="G10" s="6">
        <f>ROUND(SUM(Housekeeping!M105:N105),0)</f>
        <v>3485</v>
      </c>
      <c r="H10" s="6">
        <f>ROUND(+Housekeeping!V105,0)</f>
        <v>3463143</v>
      </c>
      <c r="I10" s="7">
        <f>IF(G10=0,"",IF(H10=0,"",ROUND(G10/H10,2)))</f>
        <v>0</v>
      </c>
      <c r="J10" s="7"/>
      <c r="K10" s="8">
        <f>IF(D10=0,"",IF(E10=0,"",IF(G10=0,"",IF(H10=0,"",ROUND(I10/F10-1,4)))))</f>
        <v>-1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ROUND(SUM(Housekeeping!M6:N6),0)</f>
        <v>32969</v>
      </c>
      <c r="E11" s="6">
        <f>ROUND(+Housekeeping!V6,0)</f>
        <v>568261</v>
      </c>
      <c r="F11" s="7">
        <f t="shared" ref="F11:F74" si="0">IF(D11=0,"",IF(E11=0,"",ROUND(D11/E11,2)))</f>
        <v>0.06</v>
      </c>
      <c r="G11" s="6">
        <f>ROUND(SUM(Housekeeping!M106:N106),0)</f>
        <v>0</v>
      </c>
      <c r="H11" s="6">
        <f>ROUND(+Housekeeping!V106,0)</f>
        <v>568261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ROUND(SUM(Housekeeping!M7:N7),0)</f>
        <v>0</v>
      </c>
      <c r="E12" s="6">
        <f>ROUND(+Housekeeping!V7,0)</f>
        <v>47000</v>
      </c>
      <c r="F12" s="7" t="str">
        <f t="shared" si="0"/>
        <v/>
      </c>
      <c r="G12" s="6">
        <f>ROUND(SUM(Housekeeping!M107:N107),0)</f>
        <v>0</v>
      </c>
      <c r="H12" s="6">
        <f>ROUND(+Housekeeping!V107,0)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ROUND(SUM(Housekeeping!M8:N8),0)</f>
        <v>24470</v>
      </c>
      <c r="E13" s="6">
        <f>ROUND(+Housekeeping!V8,0)</f>
        <v>1459139</v>
      </c>
      <c r="F13" s="7">
        <f t="shared" si="0"/>
        <v>0.02</v>
      </c>
      <c r="G13" s="6">
        <f>ROUND(SUM(Housekeeping!M108:N108),0)</f>
        <v>32011</v>
      </c>
      <c r="H13" s="6">
        <f>ROUND(+Housekeeping!V108,0)</f>
        <v>1500959</v>
      </c>
      <c r="I13" s="7">
        <f t="shared" si="1"/>
        <v>0.02</v>
      </c>
      <c r="J13" s="7"/>
      <c r="K13" s="8">
        <f t="shared" si="2"/>
        <v>0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ROUND(SUM(Housekeeping!M9:N9),0)</f>
        <v>167321</v>
      </c>
      <c r="E14" s="6">
        <f>ROUND(+Housekeeping!V9,0)</f>
        <v>1458939</v>
      </c>
      <c r="F14" s="7">
        <f t="shared" si="0"/>
        <v>0.11</v>
      </c>
      <c r="G14" s="6">
        <f>ROUND(SUM(Housekeeping!M109:N109),0)</f>
        <v>248290</v>
      </c>
      <c r="H14" s="6">
        <f>ROUND(+Housekeeping!V109,0)</f>
        <v>1441735</v>
      </c>
      <c r="I14" s="7">
        <f t="shared" si="1"/>
        <v>0.17</v>
      </c>
      <c r="J14" s="7"/>
      <c r="K14" s="8">
        <f t="shared" si="2"/>
        <v>0.54549999999999998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ROUND(SUM(Housekeeping!M10:N10),0)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ROUND(SUM(Housekeeping!M110:N110),0)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ROUND(SUM(Housekeeping!M11:N11),0)</f>
        <v>7897</v>
      </c>
      <c r="E16" s="6">
        <f>ROUND(+Housekeeping!V11,0)</f>
        <v>77994</v>
      </c>
      <c r="F16" s="7">
        <f t="shared" si="0"/>
        <v>0.1</v>
      </c>
      <c r="G16" s="6">
        <f>ROUND(SUM(Housekeeping!M111:N111),0)</f>
        <v>8147</v>
      </c>
      <c r="H16" s="6">
        <f>ROUND(+Housekeeping!V111,0)</f>
        <v>77994</v>
      </c>
      <c r="I16" s="7">
        <f t="shared" si="1"/>
        <v>0.1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ROUND(SUM(Housekeeping!M12:N12),0)</f>
        <v>9896</v>
      </c>
      <c r="E17" s="6">
        <f>ROUND(+Housekeeping!V12,0)</f>
        <v>159228</v>
      </c>
      <c r="F17" s="7">
        <f t="shared" si="0"/>
        <v>0.06</v>
      </c>
      <c r="G17" s="6">
        <f>ROUND(SUM(Housekeeping!M112:N112),0)</f>
        <v>10030</v>
      </c>
      <c r="H17" s="6">
        <f>ROUND(+Housekeeping!V112,0)</f>
        <v>159228</v>
      </c>
      <c r="I17" s="7">
        <f t="shared" si="1"/>
        <v>0.06</v>
      </c>
      <c r="J17" s="7"/>
      <c r="K17" s="8">
        <f t="shared" si="2"/>
        <v>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ROUND(SUM(Housekeeping!M13:N13),0)</f>
        <v>4206</v>
      </c>
      <c r="E18" s="6">
        <f>ROUND(+Housekeeping!V13,0)</f>
        <v>62504</v>
      </c>
      <c r="F18" s="7">
        <f t="shared" si="0"/>
        <v>7.0000000000000007E-2</v>
      </c>
      <c r="G18" s="6">
        <f>ROUND(SUM(Housekeeping!M113:N113),0)</f>
        <v>3883</v>
      </c>
      <c r="H18" s="6">
        <f>ROUND(+Housekeeping!V113,0)</f>
        <v>62504</v>
      </c>
      <c r="I18" s="7">
        <f t="shared" si="1"/>
        <v>0.06</v>
      </c>
      <c r="J18" s="7"/>
      <c r="K18" s="8">
        <f t="shared" si="2"/>
        <v>-0.1429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ROUND(SUM(Housekeeping!M14:N14),0)</f>
        <v>22693</v>
      </c>
      <c r="E19" s="6">
        <f>ROUND(+Housekeeping!V14,0)</f>
        <v>813528</v>
      </c>
      <c r="F19" s="7">
        <f t="shared" si="0"/>
        <v>0.03</v>
      </c>
      <c r="G19" s="6">
        <f>ROUND(SUM(Housekeeping!M114:N114),0)</f>
        <v>18570</v>
      </c>
      <c r="H19" s="6">
        <f>ROUND(+Housekeeping!V114,0)</f>
        <v>708498</v>
      </c>
      <c r="I19" s="7">
        <f t="shared" si="1"/>
        <v>0.03</v>
      </c>
      <c r="J19" s="7"/>
      <c r="K19" s="8">
        <f t="shared" si="2"/>
        <v>0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ROUND(SUM(Housekeeping!M15:N15),0)</f>
        <v>394403</v>
      </c>
      <c r="E20" s="6">
        <f>ROUND(+Housekeeping!V15,0)</f>
        <v>1878667</v>
      </c>
      <c r="F20" s="7">
        <f t="shared" si="0"/>
        <v>0.21</v>
      </c>
      <c r="G20" s="6">
        <f>ROUND(SUM(Housekeeping!M115:N115),0)</f>
        <v>329940</v>
      </c>
      <c r="H20" s="6">
        <f>ROUND(+Housekeeping!V115,0)</f>
        <v>1216879</v>
      </c>
      <c r="I20" s="7">
        <f t="shared" si="1"/>
        <v>0.27</v>
      </c>
      <c r="J20" s="7"/>
      <c r="K20" s="8">
        <f t="shared" si="2"/>
        <v>0.28570000000000001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ROUND(SUM(Housekeeping!M16:N16),0)</f>
        <v>53246</v>
      </c>
      <c r="E21" s="6">
        <f>ROUND(+Housekeeping!V16,0)</f>
        <v>921785</v>
      </c>
      <c r="F21" s="7">
        <f t="shared" si="0"/>
        <v>0.06</v>
      </c>
      <c r="G21" s="6">
        <f>ROUND(SUM(Housekeeping!M116:N116),0)</f>
        <v>49748</v>
      </c>
      <c r="H21" s="6">
        <f>ROUND(+Housekeeping!V116,0)</f>
        <v>921785</v>
      </c>
      <c r="I21" s="7">
        <f t="shared" si="1"/>
        <v>0.05</v>
      </c>
      <c r="J21" s="7"/>
      <c r="K21" s="8">
        <f t="shared" si="2"/>
        <v>-0.16669999999999999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ROUND(SUM(Housekeeping!M17:N17),0)</f>
        <v>70644</v>
      </c>
      <c r="E22" s="6">
        <f>ROUND(+Housekeeping!V17,0)</f>
        <v>97695</v>
      </c>
      <c r="F22" s="7">
        <f t="shared" si="0"/>
        <v>0.72</v>
      </c>
      <c r="G22" s="6">
        <f>ROUND(SUM(Housekeeping!M117:N117),0)</f>
        <v>72145</v>
      </c>
      <c r="H22" s="6">
        <f>ROUND(+Housekeeping!V117,0)</f>
        <v>97695</v>
      </c>
      <c r="I22" s="7">
        <f t="shared" si="1"/>
        <v>0.74</v>
      </c>
      <c r="J22" s="7"/>
      <c r="K22" s="8">
        <f t="shared" si="2"/>
        <v>2.7799999999999998E-2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ROUND(SUM(Housekeeping!M18:N18),0)</f>
        <v>125714</v>
      </c>
      <c r="E23" s="6">
        <f>ROUND(+Housekeeping!V18,0)</f>
        <v>668517</v>
      </c>
      <c r="F23" s="7">
        <f t="shared" si="0"/>
        <v>0.19</v>
      </c>
      <c r="G23" s="6">
        <f>ROUND(SUM(Housekeeping!M118:N118),0)</f>
        <v>149365</v>
      </c>
      <c r="H23" s="6">
        <f>ROUND(+Housekeeping!V118,0)</f>
        <v>670560</v>
      </c>
      <c r="I23" s="7">
        <f t="shared" si="1"/>
        <v>0.22</v>
      </c>
      <c r="J23" s="7"/>
      <c r="K23" s="8">
        <f t="shared" si="2"/>
        <v>0.15790000000000001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ROUND(SUM(Housekeeping!M19:N19),0)</f>
        <v>9295</v>
      </c>
      <c r="E24" s="6">
        <f>ROUND(+Housekeeping!V19,0)</f>
        <v>350970</v>
      </c>
      <c r="F24" s="7">
        <f t="shared" si="0"/>
        <v>0.03</v>
      </c>
      <c r="G24" s="6">
        <f>ROUND(SUM(Housekeeping!M119:N119),0)</f>
        <v>9737</v>
      </c>
      <c r="H24" s="6">
        <f>ROUND(+Housekeeping!V119,0)</f>
        <v>350970</v>
      </c>
      <c r="I24" s="7">
        <f t="shared" si="1"/>
        <v>0.03</v>
      </c>
      <c r="J24" s="7"/>
      <c r="K24" s="8">
        <f t="shared" si="2"/>
        <v>0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ROUND(SUM(Housekeeping!M20:N20),0)</f>
        <v>42102</v>
      </c>
      <c r="E25" s="6">
        <f>ROUND(+Housekeeping!V20,0)</f>
        <v>347983</v>
      </c>
      <c r="F25" s="7">
        <f t="shared" si="0"/>
        <v>0.12</v>
      </c>
      <c r="G25" s="6">
        <f>ROUND(SUM(Housekeeping!M120:N120),0)</f>
        <v>41885</v>
      </c>
      <c r="H25" s="6">
        <f>ROUND(+Housekeeping!V120,0)</f>
        <v>347983</v>
      </c>
      <c r="I25" s="7">
        <f t="shared" si="1"/>
        <v>0.12</v>
      </c>
      <c r="J25" s="7"/>
      <c r="K25" s="8">
        <f t="shared" si="2"/>
        <v>0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ROUND(SUM(Housekeeping!M21:N21),0)</f>
        <v>0</v>
      </c>
      <c r="E26" s="6">
        <f>ROUND(+Housekeeping!V21,0)</f>
        <v>0</v>
      </c>
      <c r="F26" s="7" t="str">
        <f t="shared" si="0"/>
        <v/>
      </c>
      <c r="G26" s="6">
        <f>ROUND(SUM(Housekeeping!M121:N121),0)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ROUND(SUM(Housekeeping!M22:N22),0)</f>
        <v>4572</v>
      </c>
      <c r="E27" s="6">
        <f>ROUND(+Housekeeping!V22,0)</f>
        <v>61728</v>
      </c>
      <c r="F27" s="7">
        <f t="shared" si="0"/>
        <v>7.0000000000000007E-2</v>
      </c>
      <c r="G27" s="6">
        <f>ROUND(SUM(Housekeeping!M122:N122),0)</f>
        <v>19204</v>
      </c>
      <c r="H27" s="6">
        <f>ROUND(+Housekeeping!V122,0)</f>
        <v>65698</v>
      </c>
      <c r="I27" s="7">
        <f t="shared" si="1"/>
        <v>0.28999999999999998</v>
      </c>
      <c r="J27" s="7"/>
      <c r="K27" s="8">
        <f t="shared" si="2"/>
        <v>3.1429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ROUND(SUM(Housekeeping!M23:N23),0)</f>
        <v>6794</v>
      </c>
      <c r="E28" s="6">
        <f>ROUND(+Housekeeping!V23,0)</f>
        <v>88724</v>
      </c>
      <c r="F28" s="7">
        <f t="shared" si="0"/>
        <v>0.08</v>
      </c>
      <c r="G28" s="6">
        <f>ROUND(SUM(Housekeeping!M123:N123),0)</f>
        <v>6876</v>
      </c>
      <c r="H28" s="6">
        <f>ROUND(+Housekeeping!V123,0)</f>
        <v>87969</v>
      </c>
      <c r="I28" s="7">
        <f t="shared" si="1"/>
        <v>0.08</v>
      </c>
      <c r="J28" s="7"/>
      <c r="K28" s="8">
        <f t="shared" si="2"/>
        <v>0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ROUND(SUM(Housekeeping!M24:N24),0)</f>
        <v>94857</v>
      </c>
      <c r="E29" s="6">
        <f>ROUND(+Housekeeping!V24,0)</f>
        <v>236720</v>
      </c>
      <c r="F29" s="7">
        <f t="shared" si="0"/>
        <v>0.4</v>
      </c>
      <c r="G29" s="6">
        <f>ROUND(SUM(Housekeeping!M124:N124),0)</f>
        <v>88901</v>
      </c>
      <c r="H29" s="6">
        <f>ROUND(+Housekeeping!V124,0)</f>
        <v>236720</v>
      </c>
      <c r="I29" s="7">
        <f t="shared" si="1"/>
        <v>0.38</v>
      </c>
      <c r="J29" s="7"/>
      <c r="K29" s="8">
        <f t="shared" si="2"/>
        <v>-0.05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ROUND(SUM(Housekeeping!M25:N25),0)</f>
        <v>0</v>
      </c>
      <c r="E30" s="6">
        <f>ROUND(+Housekeeping!V25,0)</f>
        <v>0</v>
      </c>
      <c r="F30" s="7" t="str">
        <f t="shared" si="0"/>
        <v/>
      </c>
      <c r="G30" s="6">
        <f>ROUND(SUM(Housekeeping!M125:N125),0)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ROUND(SUM(Housekeeping!M26:N26),0)</f>
        <v>868</v>
      </c>
      <c r="E31" s="6">
        <f>ROUND(+Housekeeping!V26,0)</f>
        <v>36692</v>
      </c>
      <c r="F31" s="7">
        <f t="shared" si="0"/>
        <v>0.02</v>
      </c>
      <c r="G31" s="6">
        <f>ROUND(SUM(Housekeeping!M126:N126),0)</f>
        <v>834</v>
      </c>
      <c r="H31" s="6">
        <f>ROUND(+Housekeeping!V126,0)</f>
        <v>39083</v>
      </c>
      <c r="I31" s="7">
        <f t="shared" si="1"/>
        <v>0.02</v>
      </c>
      <c r="J31" s="7"/>
      <c r="K31" s="8">
        <f t="shared" si="2"/>
        <v>0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ROUND(SUM(Housekeeping!M27:N27),0)</f>
        <v>139286</v>
      </c>
      <c r="E32" s="6">
        <f>ROUND(+Housekeeping!V27,0)</f>
        <v>470098</v>
      </c>
      <c r="F32" s="7">
        <f t="shared" si="0"/>
        <v>0.3</v>
      </c>
      <c r="G32" s="6">
        <f>ROUND(SUM(Housekeeping!M127:N127),0)</f>
        <v>138113</v>
      </c>
      <c r="H32" s="6">
        <f>ROUND(+Housekeeping!V127,0)</f>
        <v>536847</v>
      </c>
      <c r="I32" s="7">
        <f t="shared" si="1"/>
        <v>0.26</v>
      </c>
      <c r="J32" s="7"/>
      <c r="K32" s="8">
        <f t="shared" si="2"/>
        <v>-0.1333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ROUND(SUM(Housekeeping!M28:N28),0)</f>
        <v>12777</v>
      </c>
      <c r="E33" s="6">
        <f>ROUND(+Housekeeping!V28,0)</f>
        <v>291044</v>
      </c>
      <c r="F33" s="7">
        <f t="shared" si="0"/>
        <v>0.04</v>
      </c>
      <c r="G33" s="6">
        <f>ROUND(SUM(Housekeeping!M128:N128),0)</f>
        <v>16151</v>
      </c>
      <c r="H33" s="6">
        <f>ROUND(+Housekeeping!V128,0)</f>
        <v>291044</v>
      </c>
      <c r="I33" s="7">
        <f t="shared" si="1"/>
        <v>0.06</v>
      </c>
      <c r="J33" s="7"/>
      <c r="K33" s="8">
        <f t="shared" si="2"/>
        <v>0.5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ROUND(SUM(Housekeeping!M29:N29),0)</f>
        <v>35443</v>
      </c>
      <c r="E34" s="6">
        <f>ROUND(+Housekeeping!V29,0)</f>
        <v>201064</v>
      </c>
      <c r="F34" s="7">
        <f t="shared" si="0"/>
        <v>0.18</v>
      </c>
      <c r="G34" s="6">
        <f>ROUND(SUM(Housekeeping!M129:N129),0)</f>
        <v>45689</v>
      </c>
      <c r="H34" s="6">
        <f>ROUND(+Housekeeping!V129,0)</f>
        <v>198260</v>
      </c>
      <c r="I34" s="7">
        <f t="shared" si="1"/>
        <v>0.23</v>
      </c>
      <c r="J34" s="7"/>
      <c r="K34" s="8">
        <f t="shared" si="2"/>
        <v>0.27779999999999999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ROUND(SUM(Housekeeping!M30:N30),0)</f>
        <v>0</v>
      </c>
      <c r="E35" s="6">
        <f>ROUND(+Housekeeping!V30,0)</f>
        <v>0</v>
      </c>
      <c r="F35" s="7" t="str">
        <f t="shared" si="0"/>
        <v/>
      </c>
      <c r="G35" s="6">
        <f>ROUND(SUM(Housekeeping!M130:N130),0)</f>
        <v>0</v>
      </c>
      <c r="H35" s="6">
        <f>ROUND(+Housekeeping!V130,0)</f>
        <v>52446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ROUND(SUM(Housekeeping!M31:N31),0)</f>
        <v>2070</v>
      </c>
      <c r="E36" s="6">
        <f>ROUND(+Housekeeping!V31,0)</f>
        <v>32944</v>
      </c>
      <c r="F36" s="7">
        <f t="shared" si="0"/>
        <v>0.06</v>
      </c>
      <c r="G36" s="6">
        <f>ROUND(SUM(Housekeeping!M131:N131),0)</f>
        <v>2087</v>
      </c>
      <c r="H36" s="6">
        <f>ROUND(+Housekeeping!V131,0)</f>
        <v>32945</v>
      </c>
      <c r="I36" s="7">
        <f t="shared" si="1"/>
        <v>0.06</v>
      </c>
      <c r="J36" s="7"/>
      <c r="K36" s="8">
        <f t="shared" si="2"/>
        <v>0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ROUND(SUM(Housekeeping!M32:N32),0)</f>
        <v>19528</v>
      </c>
      <c r="E37" s="6">
        <f>ROUND(+Housekeeping!V32,0)</f>
        <v>657763</v>
      </c>
      <c r="F37" s="7">
        <f t="shared" si="0"/>
        <v>0.03</v>
      </c>
      <c r="G37" s="6">
        <f>ROUND(SUM(Housekeeping!M132:N132),0)</f>
        <v>151138</v>
      </c>
      <c r="H37" s="6">
        <f>ROUND(+Housekeeping!V132,0)</f>
        <v>657763</v>
      </c>
      <c r="I37" s="7">
        <f t="shared" si="1"/>
        <v>0.23</v>
      </c>
      <c r="J37" s="7"/>
      <c r="K37" s="8">
        <f t="shared" si="2"/>
        <v>6.6666999999999996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ROUND(SUM(Housekeeping!M33:N33),0)</f>
        <v>356</v>
      </c>
      <c r="E38" s="6">
        <f>ROUND(+Housekeeping!V33,0)</f>
        <v>21455</v>
      </c>
      <c r="F38" s="7">
        <f t="shared" si="0"/>
        <v>0.02</v>
      </c>
      <c r="G38" s="6">
        <f>ROUND(SUM(Housekeeping!M133:N133),0)</f>
        <v>418</v>
      </c>
      <c r="H38" s="6">
        <f>ROUND(+Housekeeping!V133,0)</f>
        <v>21455</v>
      </c>
      <c r="I38" s="7">
        <f t="shared" si="1"/>
        <v>0.02</v>
      </c>
      <c r="J38" s="7"/>
      <c r="K38" s="8">
        <f t="shared" si="2"/>
        <v>0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ROUND(SUM(Housekeeping!M34:N34),0)</f>
        <v>619867</v>
      </c>
      <c r="E39" s="6">
        <f>ROUND(+Housekeeping!V34,0)</f>
        <v>903119</v>
      </c>
      <c r="F39" s="7">
        <f t="shared" si="0"/>
        <v>0.69</v>
      </c>
      <c r="G39" s="6">
        <f>ROUND(SUM(Housekeeping!M134:N134),0)</f>
        <v>618046</v>
      </c>
      <c r="H39" s="6">
        <f>ROUND(+Housekeeping!V134,0)</f>
        <v>903486</v>
      </c>
      <c r="I39" s="7">
        <f t="shared" si="1"/>
        <v>0.68</v>
      </c>
      <c r="J39" s="7"/>
      <c r="K39" s="8">
        <f t="shared" si="2"/>
        <v>-1.4500000000000001E-2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ROUND(SUM(Housekeeping!M35:N35),0)</f>
        <v>27702</v>
      </c>
      <c r="E40" s="6">
        <f>ROUND(+Housekeeping!V35,0)</f>
        <v>101186</v>
      </c>
      <c r="F40" s="7">
        <f t="shared" si="0"/>
        <v>0.27</v>
      </c>
      <c r="G40" s="6">
        <f>ROUND(SUM(Housekeeping!M135:N135),0)</f>
        <v>46722</v>
      </c>
      <c r="H40" s="6">
        <f>ROUND(+Housekeeping!V135,0)</f>
        <v>102211</v>
      </c>
      <c r="I40" s="7">
        <f t="shared" si="1"/>
        <v>0.46</v>
      </c>
      <c r="J40" s="7"/>
      <c r="K40" s="8">
        <f t="shared" si="2"/>
        <v>0.70369999999999999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ROUND(SUM(Housekeeping!M36:N36),0)</f>
        <v>13418</v>
      </c>
      <c r="E41" s="6">
        <f>ROUND(+Housekeeping!V36,0)</f>
        <v>46934</v>
      </c>
      <c r="F41" s="7">
        <f t="shared" si="0"/>
        <v>0.28999999999999998</v>
      </c>
      <c r="G41" s="6">
        <f>ROUND(SUM(Housekeeping!M136:N136),0)</f>
        <v>13170</v>
      </c>
      <c r="H41" s="6">
        <f>ROUND(+Housekeeping!V136,0)</f>
        <v>48901</v>
      </c>
      <c r="I41" s="7">
        <f t="shared" si="1"/>
        <v>0.27</v>
      </c>
      <c r="J41" s="7"/>
      <c r="K41" s="8">
        <f t="shared" si="2"/>
        <v>-6.9000000000000006E-2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ROUND(SUM(Housekeeping!M37:N37),0)</f>
        <v>102012</v>
      </c>
      <c r="E42" s="6">
        <f>ROUND(+Housekeeping!V37,0)</f>
        <v>350593</v>
      </c>
      <c r="F42" s="7">
        <f t="shared" si="0"/>
        <v>0.28999999999999998</v>
      </c>
      <c r="G42" s="6">
        <f>ROUND(SUM(Housekeeping!M137:N137),0)</f>
        <v>98244</v>
      </c>
      <c r="H42" s="6">
        <f>ROUND(+Housekeeping!V137,0)</f>
        <v>350593</v>
      </c>
      <c r="I42" s="7">
        <f t="shared" si="1"/>
        <v>0.28000000000000003</v>
      </c>
      <c r="J42" s="7"/>
      <c r="K42" s="8">
        <f t="shared" si="2"/>
        <v>-3.4500000000000003E-2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ROUND(SUM(Housekeeping!M38:N38),0)</f>
        <v>0</v>
      </c>
      <c r="E43" s="6">
        <f>ROUND(+Housekeeping!V38,0)</f>
        <v>0</v>
      </c>
      <c r="F43" s="7" t="str">
        <f t="shared" si="0"/>
        <v/>
      </c>
      <c r="G43" s="6">
        <f>ROUND(SUM(Housekeeping!M138:N138),0)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ROUND(SUM(Housekeeping!M39:N39),0)</f>
        <v>14619</v>
      </c>
      <c r="E44" s="6">
        <f>ROUND(+Housekeeping!V39,0)</f>
        <v>85129</v>
      </c>
      <c r="F44" s="7">
        <f t="shared" si="0"/>
        <v>0.17</v>
      </c>
      <c r="G44" s="6">
        <f>ROUND(SUM(Housekeeping!M139:N139),0)</f>
        <v>14621</v>
      </c>
      <c r="H44" s="6">
        <f>ROUND(+Housekeeping!V139,0)</f>
        <v>85129</v>
      </c>
      <c r="I44" s="7">
        <f t="shared" si="1"/>
        <v>0.17</v>
      </c>
      <c r="J44" s="7"/>
      <c r="K44" s="8">
        <f t="shared" si="2"/>
        <v>0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ROUND(SUM(Housekeeping!M40:N40),0)</f>
        <v>12072</v>
      </c>
      <c r="E45" s="6">
        <f>ROUND(+Housekeeping!V40,0)</f>
        <v>103269</v>
      </c>
      <c r="F45" s="7">
        <f t="shared" si="0"/>
        <v>0.12</v>
      </c>
      <c r="G45" s="6">
        <f>ROUND(SUM(Housekeeping!M140:N140),0)</f>
        <v>12476</v>
      </c>
      <c r="H45" s="6">
        <f>ROUND(+Housekeeping!V140,0)</f>
        <v>103269</v>
      </c>
      <c r="I45" s="7">
        <f t="shared" si="1"/>
        <v>0.12</v>
      </c>
      <c r="J45" s="7"/>
      <c r="K45" s="8">
        <f t="shared" si="2"/>
        <v>0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ROUND(SUM(Housekeeping!M41:N41),0)</f>
        <v>28682</v>
      </c>
      <c r="E46" s="6">
        <f>ROUND(+Housekeeping!V41,0)</f>
        <v>131183</v>
      </c>
      <c r="F46" s="7">
        <f t="shared" si="0"/>
        <v>0.22</v>
      </c>
      <c r="G46" s="6">
        <f>ROUND(SUM(Housekeeping!M141:N141),0)</f>
        <v>29819</v>
      </c>
      <c r="H46" s="6">
        <f>ROUND(+Housekeeping!V141,0)</f>
        <v>131183</v>
      </c>
      <c r="I46" s="7">
        <f t="shared" si="1"/>
        <v>0.23</v>
      </c>
      <c r="J46" s="7"/>
      <c r="K46" s="8">
        <f t="shared" si="2"/>
        <v>4.5499999999999999E-2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ROUND(SUM(Housekeeping!M42:N42),0)</f>
        <v>1937</v>
      </c>
      <c r="E47" s="6">
        <f>ROUND(+Housekeeping!V42,0)</f>
        <v>19515</v>
      </c>
      <c r="F47" s="7">
        <f t="shared" si="0"/>
        <v>0.1</v>
      </c>
      <c r="G47" s="6">
        <f>ROUND(SUM(Housekeeping!M142:N142),0)</f>
        <v>2133</v>
      </c>
      <c r="H47" s="6">
        <f>ROUND(+Housekeeping!V142,0)</f>
        <v>19515</v>
      </c>
      <c r="I47" s="7">
        <f t="shared" si="1"/>
        <v>0.11</v>
      </c>
      <c r="J47" s="7"/>
      <c r="K47" s="8">
        <f t="shared" si="2"/>
        <v>0.1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ROUND(SUM(Housekeeping!M43:N43),0)</f>
        <v>0</v>
      </c>
      <c r="E48" s="6">
        <f>ROUND(+Housekeeping!V43,0)</f>
        <v>0</v>
      </c>
      <c r="F48" s="7" t="str">
        <f t="shared" si="0"/>
        <v/>
      </c>
      <c r="G48" s="6">
        <f>ROUND(SUM(Housekeeping!M143:N143),0)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ROUND(SUM(Housekeeping!M44:N44),0)</f>
        <v>499417</v>
      </c>
      <c r="E49" s="6">
        <f>ROUND(+Housekeeping!V44,0)</f>
        <v>270998</v>
      </c>
      <c r="F49" s="7">
        <f t="shared" si="0"/>
        <v>1.84</v>
      </c>
      <c r="G49" s="6">
        <f>ROUND(SUM(Housekeeping!M144:N144),0)</f>
        <v>200841</v>
      </c>
      <c r="H49" s="6">
        <f>ROUND(+Housekeeping!V144,0)</f>
        <v>271038</v>
      </c>
      <c r="I49" s="7">
        <f t="shared" si="1"/>
        <v>0.74</v>
      </c>
      <c r="J49" s="7"/>
      <c r="K49" s="8">
        <f t="shared" si="2"/>
        <v>-0.5978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ROUND(SUM(Housekeeping!M45:N45),0)</f>
        <v>242849</v>
      </c>
      <c r="E50" s="6">
        <f>ROUND(+Housekeeping!V45,0)</f>
        <v>783767</v>
      </c>
      <c r="F50" s="7">
        <f t="shared" si="0"/>
        <v>0.31</v>
      </c>
      <c r="G50" s="6">
        <f>ROUND(SUM(Housekeeping!M145:N145),0)</f>
        <v>322733</v>
      </c>
      <c r="H50" s="6">
        <f>ROUND(+Housekeeping!V145,0)</f>
        <v>938641</v>
      </c>
      <c r="I50" s="7">
        <f t="shared" si="1"/>
        <v>0.34</v>
      </c>
      <c r="J50" s="7"/>
      <c r="K50" s="8">
        <f t="shared" si="2"/>
        <v>9.6799999999999997E-2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ROUND(SUM(Housekeeping!M46:N46),0)</f>
        <v>2072</v>
      </c>
      <c r="E51" s="6">
        <f>ROUND(+Housekeeping!V46,0)</f>
        <v>38943</v>
      </c>
      <c r="F51" s="7">
        <f t="shared" si="0"/>
        <v>0.05</v>
      </c>
      <c r="G51" s="6">
        <f>ROUND(SUM(Housekeeping!M146:N146),0)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ROUND(SUM(Housekeeping!M47:N47),0)</f>
        <v>4429</v>
      </c>
      <c r="E52" s="6">
        <f>ROUND(+Housekeeping!V47,0)</f>
        <v>461033</v>
      </c>
      <c r="F52" s="7">
        <f t="shared" si="0"/>
        <v>0.01</v>
      </c>
      <c r="G52" s="6">
        <f>ROUND(SUM(Housekeeping!M147:N147),0)</f>
        <v>4594</v>
      </c>
      <c r="H52" s="6">
        <f>ROUND(+Housekeeping!V147,0)</f>
        <v>466186</v>
      </c>
      <c r="I52" s="7">
        <f t="shared" si="1"/>
        <v>0.01</v>
      </c>
      <c r="J52" s="7"/>
      <c r="K52" s="8">
        <f t="shared" si="2"/>
        <v>0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ROUND(SUM(Housekeeping!M48:N48),0)</f>
        <v>34473</v>
      </c>
      <c r="E53" s="6">
        <f>ROUND(+Housekeeping!V48,0)</f>
        <v>561650</v>
      </c>
      <c r="F53" s="7">
        <f t="shared" si="0"/>
        <v>0.06</v>
      </c>
      <c r="G53" s="6">
        <f>ROUND(SUM(Housekeeping!M148:N148),0)</f>
        <v>33893</v>
      </c>
      <c r="H53" s="6">
        <f>ROUND(+Housekeeping!V148,0)</f>
        <v>564884</v>
      </c>
      <c r="I53" s="7">
        <f t="shared" si="1"/>
        <v>0.06</v>
      </c>
      <c r="J53" s="7"/>
      <c r="K53" s="8">
        <f t="shared" si="2"/>
        <v>0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ROUND(SUM(Housekeeping!M49:N49),0)</f>
        <v>24174</v>
      </c>
      <c r="E54" s="6">
        <f>ROUND(+Housekeeping!V49,0)</f>
        <v>144867</v>
      </c>
      <c r="F54" s="7">
        <f t="shared" si="0"/>
        <v>0.17</v>
      </c>
      <c r="G54" s="6">
        <f>ROUND(SUM(Housekeeping!M149:N149),0)</f>
        <v>23640</v>
      </c>
      <c r="H54" s="6">
        <f>ROUND(+Housekeeping!V149,0)</f>
        <v>144867</v>
      </c>
      <c r="I54" s="7">
        <f t="shared" si="1"/>
        <v>0.16</v>
      </c>
      <c r="J54" s="7"/>
      <c r="K54" s="8">
        <f t="shared" si="2"/>
        <v>-5.8799999999999998E-2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ROUND(SUM(Housekeeping!M50:N50),0)</f>
        <v>30631</v>
      </c>
      <c r="E55" s="6">
        <f>ROUND(+Housekeeping!V50,0)</f>
        <v>198525</v>
      </c>
      <c r="F55" s="7">
        <f t="shared" si="0"/>
        <v>0.15</v>
      </c>
      <c r="G55" s="6">
        <f>ROUND(SUM(Housekeeping!M150:N150),0)</f>
        <v>31597</v>
      </c>
      <c r="H55" s="6">
        <f>ROUND(+Housekeeping!V150,0)</f>
        <v>198525</v>
      </c>
      <c r="I55" s="7">
        <f t="shared" si="1"/>
        <v>0.16</v>
      </c>
      <c r="J55" s="7"/>
      <c r="K55" s="8">
        <f t="shared" si="2"/>
        <v>6.6699999999999995E-2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ROUND(SUM(Housekeeping!M51:N51),0)</f>
        <v>6973</v>
      </c>
      <c r="E56" s="6">
        <f>ROUND(+Housekeeping!V51,0)</f>
        <v>55161</v>
      </c>
      <c r="F56" s="7">
        <f t="shared" si="0"/>
        <v>0.13</v>
      </c>
      <c r="G56" s="6">
        <f>ROUND(SUM(Housekeeping!M151:N151),0)</f>
        <v>24568</v>
      </c>
      <c r="H56" s="6">
        <f>ROUND(+Housekeeping!V151,0)</f>
        <v>43376</v>
      </c>
      <c r="I56" s="7">
        <f t="shared" si="1"/>
        <v>0.56999999999999995</v>
      </c>
      <c r="J56" s="7"/>
      <c r="K56" s="8">
        <f t="shared" si="2"/>
        <v>3.3845999999999998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ROUND(SUM(Housekeeping!M52:N52),0)</f>
        <v>18309</v>
      </c>
      <c r="E57" s="6">
        <f>ROUND(+Housekeeping!V52,0)</f>
        <v>272986</v>
      </c>
      <c r="F57" s="7">
        <f t="shared" si="0"/>
        <v>7.0000000000000007E-2</v>
      </c>
      <c r="G57" s="6">
        <f>ROUND(SUM(Housekeeping!M152:N152),0)</f>
        <v>795</v>
      </c>
      <c r="H57" s="6">
        <f>ROUND(+Housekeeping!V152,0)</f>
        <v>272986</v>
      </c>
      <c r="I57" s="7">
        <f t="shared" si="1"/>
        <v>0</v>
      </c>
      <c r="J57" s="7"/>
      <c r="K57" s="8">
        <f t="shared" si="2"/>
        <v>-1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ROUND(SUM(Housekeeping!M53:N53),0)</f>
        <v>56648</v>
      </c>
      <c r="E58" s="6">
        <f>ROUND(+Housekeeping!V53,0)</f>
        <v>361825</v>
      </c>
      <c r="F58" s="7">
        <f t="shared" si="0"/>
        <v>0.16</v>
      </c>
      <c r="G58" s="6">
        <f>ROUND(SUM(Housekeeping!M153:N153),0)</f>
        <v>59273</v>
      </c>
      <c r="H58" s="6">
        <f>ROUND(+Housekeeping!V153,0)</f>
        <v>361825</v>
      </c>
      <c r="I58" s="7">
        <f t="shared" si="1"/>
        <v>0.16</v>
      </c>
      <c r="J58" s="7"/>
      <c r="K58" s="8">
        <f t="shared" si="2"/>
        <v>0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ROUND(SUM(Housekeeping!M54:N54),0)</f>
        <v>6034</v>
      </c>
      <c r="E59" s="6">
        <f>ROUND(+Housekeeping!V54,0)</f>
        <v>96380</v>
      </c>
      <c r="F59" s="7">
        <f t="shared" si="0"/>
        <v>0.06</v>
      </c>
      <c r="G59" s="6">
        <f>ROUND(SUM(Housekeeping!M154:N154),0)</f>
        <v>5333</v>
      </c>
      <c r="H59" s="6">
        <f>ROUND(+Housekeeping!V154,0)</f>
        <v>106171</v>
      </c>
      <c r="I59" s="7">
        <f t="shared" si="1"/>
        <v>0.05</v>
      </c>
      <c r="J59" s="7"/>
      <c r="K59" s="8">
        <f t="shared" si="2"/>
        <v>-0.16669999999999999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ROUND(SUM(Housekeeping!M55:N55),0)</f>
        <v>3520</v>
      </c>
      <c r="E60" s="6">
        <f>ROUND(+Housekeeping!V55,0)</f>
        <v>58512</v>
      </c>
      <c r="F60" s="7">
        <f t="shared" si="0"/>
        <v>0.06</v>
      </c>
      <c r="G60" s="6">
        <f>ROUND(SUM(Housekeeping!M155:N155),0)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ROUND(SUM(Housekeeping!M56:N56),0)</f>
        <v>110436</v>
      </c>
      <c r="E61" s="6">
        <f>ROUND(+Housekeeping!V56,0)</f>
        <v>521280</v>
      </c>
      <c r="F61" s="7">
        <f t="shared" si="0"/>
        <v>0.21</v>
      </c>
      <c r="G61" s="6">
        <f>ROUND(SUM(Housekeeping!M156:N156),0)</f>
        <v>115079</v>
      </c>
      <c r="H61" s="6">
        <f>ROUND(+Housekeeping!V156,0)</f>
        <v>521280</v>
      </c>
      <c r="I61" s="7">
        <f t="shared" si="1"/>
        <v>0.22</v>
      </c>
      <c r="J61" s="7"/>
      <c r="K61" s="8">
        <f t="shared" si="2"/>
        <v>4.7600000000000003E-2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ROUND(SUM(Housekeeping!M57:N57),0)</f>
        <v>111668</v>
      </c>
      <c r="E62" s="6">
        <f>ROUND(+Housekeeping!V57,0)</f>
        <v>767365</v>
      </c>
      <c r="F62" s="7">
        <f t="shared" si="0"/>
        <v>0.15</v>
      </c>
      <c r="G62" s="6">
        <f>ROUND(SUM(Housekeeping!M157:N157),0)</f>
        <v>107547</v>
      </c>
      <c r="H62" s="6">
        <f>ROUND(+Housekeeping!V157,0)</f>
        <v>788657</v>
      </c>
      <c r="I62" s="7">
        <f t="shared" si="1"/>
        <v>0.14000000000000001</v>
      </c>
      <c r="J62" s="7"/>
      <c r="K62" s="8">
        <f t="shared" si="2"/>
        <v>-6.6699999999999995E-2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ROUND(SUM(Housekeeping!M58:N58),0)</f>
        <v>1761</v>
      </c>
      <c r="E63" s="6">
        <f>ROUND(+Housekeeping!V58,0)</f>
        <v>81172</v>
      </c>
      <c r="F63" s="7">
        <f t="shared" si="0"/>
        <v>0.02</v>
      </c>
      <c r="G63" s="6">
        <f>ROUND(SUM(Housekeeping!M158:N158),0)</f>
        <v>2333</v>
      </c>
      <c r="H63" s="6">
        <f>ROUND(+Housekeeping!V158,0)</f>
        <v>81045</v>
      </c>
      <c r="I63" s="7">
        <f t="shared" si="1"/>
        <v>0.03</v>
      </c>
      <c r="J63" s="7"/>
      <c r="K63" s="8">
        <f t="shared" si="2"/>
        <v>0.5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ROUND(SUM(Housekeeping!M59:N59),0)</f>
        <v>59355</v>
      </c>
      <c r="E64" s="6">
        <f>ROUND(+Housekeeping!V59,0)</f>
        <v>76903</v>
      </c>
      <c r="F64" s="7">
        <f t="shared" si="0"/>
        <v>0.77</v>
      </c>
      <c r="G64" s="6">
        <f>ROUND(SUM(Housekeeping!M159:N159),0)</f>
        <v>59301</v>
      </c>
      <c r="H64" s="6">
        <f>ROUND(+Housekeeping!V159,0)</f>
        <v>76903</v>
      </c>
      <c r="I64" s="7">
        <f t="shared" si="1"/>
        <v>0.77</v>
      </c>
      <c r="J64" s="7"/>
      <c r="K64" s="8">
        <f t="shared" si="2"/>
        <v>0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ROUND(SUM(Housekeeping!M60:N60),0)</f>
        <v>2759</v>
      </c>
      <c r="E65" s="6">
        <f>ROUND(+Housekeeping!V60,0)</f>
        <v>88642</v>
      </c>
      <c r="F65" s="7">
        <f t="shared" si="0"/>
        <v>0.03</v>
      </c>
      <c r="G65" s="6">
        <f>ROUND(SUM(Housekeeping!M160:N160),0)</f>
        <v>2759</v>
      </c>
      <c r="H65" s="6">
        <f>ROUND(+Housekeeping!V160,0)</f>
        <v>88642</v>
      </c>
      <c r="I65" s="7">
        <f t="shared" si="1"/>
        <v>0.03</v>
      </c>
      <c r="J65" s="7"/>
      <c r="K65" s="8">
        <f t="shared" si="2"/>
        <v>0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ROUND(SUM(Housekeeping!M61:N61),0)</f>
        <v>35970</v>
      </c>
      <c r="E66" s="6">
        <f>ROUND(+Housekeeping!V61,0)</f>
        <v>116473</v>
      </c>
      <c r="F66" s="7">
        <f t="shared" si="0"/>
        <v>0.31</v>
      </c>
      <c r="G66" s="6">
        <f>ROUND(SUM(Housekeeping!M161:N161),0)</f>
        <v>67227</v>
      </c>
      <c r="H66" s="6">
        <f>ROUND(+Housekeeping!V161,0)</f>
        <v>132958</v>
      </c>
      <c r="I66" s="7">
        <f t="shared" si="1"/>
        <v>0.51</v>
      </c>
      <c r="J66" s="7"/>
      <c r="K66" s="8">
        <f t="shared" si="2"/>
        <v>0.6452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ROUND(SUM(Housekeeping!M62:N62),0)</f>
        <v>31359</v>
      </c>
      <c r="E67" s="6">
        <f>ROUND(+Housekeeping!V62,0)</f>
        <v>113245</v>
      </c>
      <c r="F67" s="7">
        <f t="shared" si="0"/>
        <v>0.28000000000000003</v>
      </c>
      <c r="G67" s="6">
        <f>ROUND(SUM(Housekeeping!M162:N162),0)</f>
        <v>30782</v>
      </c>
      <c r="H67" s="6">
        <f>ROUND(+Housekeeping!V162,0)</f>
        <v>113245</v>
      </c>
      <c r="I67" s="7">
        <f t="shared" si="1"/>
        <v>0.27</v>
      </c>
      <c r="J67" s="7"/>
      <c r="K67" s="8">
        <f t="shared" si="2"/>
        <v>-3.5700000000000003E-2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ROUND(SUM(Housekeeping!M63:N63),0)</f>
        <v>2517</v>
      </c>
      <c r="E68" s="6">
        <f>ROUND(+Housekeeping!V63,0)</f>
        <v>1084533</v>
      </c>
      <c r="F68" s="7">
        <f t="shared" si="0"/>
        <v>0</v>
      </c>
      <c r="G68" s="6">
        <f>ROUND(SUM(Housekeeping!M163:N163),0)</f>
        <v>1400</v>
      </c>
      <c r="H68" s="6">
        <f>ROUND(+Housekeeping!V163,0)</f>
        <v>1122118</v>
      </c>
      <c r="I68" s="7">
        <f t="shared" si="1"/>
        <v>0</v>
      </c>
      <c r="J68" s="7"/>
      <c r="K68" s="8" t="e">
        <f t="shared" si="2"/>
        <v>#DIV/0!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ROUND(SUM(Housekeeping!M64:N64),0)</f>
        <v>9199</v>
      </c>
      <c r="E69" s="6">
        <f>ROUND(+Housekeeping!V64,0)</f>
        <v>132034</v>
      </c>
      <c r="F69" s="7">
        <f t="shared" si="0"/>
        <v>7.0000000000000007E-2</v>
      </c>
      <c r="G69" s="6">
        <f>ROUND(SUM(Housekeeping!M164:N164),0)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ROUND(SUM(Housekeeping!M65:N65),0)</f>
        <v>2109</v>
      </c>
      <c r="E70" s="6">
        <f>ROUND(+Housekeeping!V65,0)</f>
        <v>135732</v>
      </c>
      <c r="F70" s="7">
        <f t="shared" si="0"/>
        <v>0.02</v>
      </c>
      <c r="G70" s="6">
        <f>ROUND(SUM(Housekeeping!M165:N165),0)</f>
        <v>2732</v>
      </c>
      <c r="H70" s="6">
        <f>ROUND(+Housekeeping!V165,0)</f>
        <v>135732</v>
      </c>
      <c r="I70" s="7">
        <f t="shared" si="1"/>
        <v>0.02</v>
      </c>
      <c r="J70" s="7"/>
      <c r="K70" s="8">
        <f t="shared" si="2"/>
        <v>0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ROUND(SUM(Housekeeping!M66:N66),0)</f>
        <v>11913</v>
      </c>
      <c r="E71" s="6">
        <f>ROUND(+Housekeeping!V66,0)</f>
        <v>33061</v>
      </c>
      <c r="F71" s="7">
        <f t="shared" si="0"/>
        <v>0.36</v>
      </c>
      <c r="G71" s="6">
        <f>ROUND(SUM(Housekeeping!M166:N166),0)</f>
        <v>11982</v>
      </c>
      <c r="H71" s="6">
        <f>ROUND(+Housekeeping!V166,0)</f>
        <v>33848</v>
      </c>
      <c r="I71" s="7">
        <f t="shared" si="1"/>
        <v>0.35</v>
      </c>
      <c r="J71" s="7"/>
      <c r="K71" s="8">
        <f t="shared" si="2"/>
        <v>-2.7799999999999998E-2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ROUND(SUM(Housekeeping!M67:N67),0)</f>
        <v>187964</v>
      </c>
      <c r="E72" s="6">
        <f>ROUND(+Housekeeping!V67,0)</f>
        <v>670735</v>
      </c>
      <c r="F72" s="7">
        <f t="shared" si="0"/>
        <v>0.28000000000000003</v>
      </c>
      <c r="G72" s="6">
        <f>ROUND(SUM(Housekeeping!M167:N167),0)</f>
        <v>177730</v>
      </c>
      <c r="H72" s="6">
        <f>ROUND(+Housekeeping!V167,0)</f>
        <v>670736</v>
      </c>
      <c r="I72" s="7">
        <f t="shared" si="1"/>
        <v>0.26</v>
      </c>
      <c r="J72" s="7"/>
      <c r="K72" s="8">
        <f t="shared" si="2"/>
        <v>-7.1400000000000005E-2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ROUND(SUM(Housekeeping!M68:N68),0)</f>
        <v>135204</v>
      </c>
      <c r="E73" s="6">
        <f>ROUND(+Housekeeping!V68,0)</f>
        <v>538643</v>
      </c>
      <c r="F73" s="7">
        <f t="shared" si="0"/>
        <v>0.25</v>
      </c>
      <c r="G73" s="6">
        <f>ROUND(SUM(Housekeeping!M168:N168),0)</f>
        <v>143942</v>
      </c>
      <c r="H73" s="6">
        <f>ROUND(+Housekeeping!V168,0)</f>
        <v>549043</v>
      </c>
      <c r="I73" s="7">
        <f t="shared" si="1"/>
        <v>0.26</v>
      </c>
      <c r="J73" s="7"/>
      <c r="K73" s="8">
        <f t="shared" si="2"/>
        <v>0.04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ROUND(SUM(Housekeeping!M69:N69),0)</f>
        <v>168991</v>
      </c>
      <c r="E74" s="6">
        <f>ROUND(+Housekeeping!V69,0)</f>
        <v>1173625</v>
      </c>
      <c r="F74" s="7">
        <f t="shared" si="0"/>
        <v>0.14000000000000001</v>
      </c>
      <c r="G74" s="6">
        <f>ROUND(SUM(Housekeeping!M169:N169),0)</f>
        <v>181794</v>
      </c>
      <c r="H74" s="6">
        <f>ROUND(+Housekeeping!V169,0)</f>
        <v>1181481</v>
      </c>
      <c r="I74" s="7">
        <f t="shared" si="1"/>
        <v>0.15</v>
      </c>
      <c r="J74" s="7"/>
      <c r="K74" s="8">
        <f t="shared" si="2"/>
        <v>7.1400000000000005E-2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ROUND(SUM(Housekeeping!M70:N70),0)</f>
        <v>77147</v>
      </c>
      <c r="E75" s="6">
        <f>ROUND(+Housekeeping!V70,0)</f>
        <v>680539</v>
      </c>
      <c r="F75" s="7">
        <f t="shared" ref="F75:F107" si="3">IF(D75=0,"",IF(E75=0,"",ROUND(D75/E75,2)))</f>
        <v>0.11</v>
      </c>
      <c r="G75" s="6">
        <f>ROUND(SUM(Housekeeping!M170:N170),0)</f>
        <v>66819</v>
      </c>
      <c r="H75" s="6">
        <f>ROUND(+Housekeeping!V170,0)</f>
        <v>680539</v>
      </c>
      <c r="I75" s="7">
        <f t="shared" ref="I75:I107" si="4">IF(G75=0,"",IF(H75=0,"",ROUND(G75/H75,2)))</f>
        <v>0.1</v>
      </c>
      <c r="J75" s="7"/>
      <c r="K75" s="8">
        <f t="shared" ref="K75:K107" si="5">IF(D75=0,"",IF(E75=0,"",IF(G75=0,"",IF(H75=0,"",ROUND(I75/F75-1,4)))))</f>
        <v>-9.0899999999999995E-2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ROUND(SUM(Housekeeping!M71:N71),0)</f>
        <v>2018</v>
      </c>
      <c r="E76" s="6">
        <f>ROUND(+Housekeeping!V71,0)</f>
        <v>33081</v>
      </c>
      <c r="F76" s="7">
        <f t="shared" si="3"/>
        <v>0.06</v>
      </c>
      <c r="G76" s="6">
        <f>ROUND(SUM(Housekeeping!M171:N171),0)</f>
        <v>1783</v>
      </c>
      <c r="H76" s="6">
        <f>ROUND(+Housekeeping!V171,0)</f>
        <v>33081</v>
      </c>
      <c r="I76" s="7">
        <f t="shared" si="4"/>
        <v>0.05</v>
      </c>
      <c r="J76" s="7"/>
      <c r="K76" s="8">
        <f t="shared" si="5"/>
        <v>-0.16669999999999999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ROUND(SUM(Housekeeping!M72:N72),0)</f>
        <v>0</v>
      </c>
      <c r="E77" s="6">
        <f>ROUND(+Housekeeping!V72,0)</f>
        <v>0</v>
      </c>
      <c r="F77" s="7" t="str">
        <f t="shared" si="3"/>
        <v/>
      </c>
      <c r="G77" s="6">
        <f>ROUND(SUM(Housekeeping!M172:N172),0)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ROUND(SUM(Housekeeping!M73:N73),0)</f>
        <v>41259</v>
      </c>
      <c r="E78" s="6">
        <f>ROUND(+Housekeeping!V73,0)</f>
        <v>450569</v>
      </c>
      <c r="F78" s="7">
        <f t="shared" si="3"/>
        <v>0.09</v>
      </c>
      <c r="G78" s="6">
        <f>ROUND(SUM(Housekeeping!M173:N173),0)</f>
        <v>39418</v>
      </c>
      <c r="H78" s="6">
        <f>ROUND(+Housekeeping!V173,0)</f>
        <v>450569</v>
      </c>
      <c r="I78" s="7">
        <f t="shared" si="4"/>
        <v>0.09</v>
      </c>
      <c r="J78" s="7"/>
      <c r="K78" s="8">
        <f t="shared" si="5"/>
        <v>0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ROUND(SUM(Housekeeping!M74:N74),0)</f>
        <v>517715</v>
      </c>
      <c r="E79" s="6">
        <f>ROUND(+Housekeeping!V74,0)</f>
        <v>831556</v>
      </c>
      <c r="F79" s="7">
        <f t="shared" si="3"/>
        <v>0.62</v>
      </c>
      <c r="G79" s="6">
        <f>ROUND(SUM(Housekeeping!M174:N174),0)</f>
        <v>678899</v>
      </c>
      <c r="H79" s="6">
        <f>ROUND(+Housekeeping!V174,0)</f>
        <v>831556</v>
      </c>
      <c r="I79" s="7">
        <f t="shared" si="4"/>
        <v>0.82</v>
      </c>
      <c r="J79" s="7"/>
      <c r="K79" s="8">
        <f t="shared" si="5"/>
        <v>0.3226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ROUND(SUM(Housekeeping!M75:N75),0)</f>
        <v>7916</v>
      </c>
      <c r="E80" s="6">
        <f>ROUND(+Housekeeping!V75,0)</f>
        <v>110387</v>
      </c>
      <c r="F80" s="7">
        <f t="shared" si="3"/>
        <v>7.0000000000000007E-2</v>
      </c>
      <c r="G80" s="6">
        <f>ROUND(SUM(Housekeeping!M175:N175),0)</f>
        <v>8613</v>
      </c>
      <c r="H80" s="6">
        <f>ROUND(+Housekeeping!V175,0)</f>
        <v>110387</v>
      </c>
      <c r="I80" s="7">
        <f t="shared" si="4"/>
        <v>0.08</v>
      </c>
      <c r="J80" s="7"/>
      <c r="K80" s="8">
        <f t="shared" si="5"/>
        <v>0.1429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ROUND(SUM(Housekeeping!M76:N76),0)</f>
        <v>6790</v>
      </c>
      <c r="E81" s="6">
        <f>ROUND(+Housekeeping!V76,0)</f>
        <v>78437</v>
      </c>
      <c r="F81" s="7">
        <f t="shared" si="3"/>
        <v>0.09</v>
      </c>
      <c r="G81" s="6">
        <f>ROUND(SUM(Housekeeping!M176:N176),0)</f>
        <v>8091</v>
      </c>
      <c r="H81" s="6">
        <f>ROUND(+Housekeeping!V176,0)</f>
        <v>78437</v>
      </c>
      <c r="I81" s="7">
        <f t="shared" si="4"/>
        <v>0.1</v>
      </c>
      <c r="J81" s="7"/>
      <c r="K81" s="8">
        <f t="shared" si="5"/>
        <v>0.1111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ROUND(SUM(Housekeeping!M77:N77),0)</f>
        <v>0</v>
      </c>
      <c r="E82" s="6">
        <f>ROUND(+Housekeeping!V77,0)</f>
        <v>152822</v>
      </c>
      <c r="F82" s="7" t="str">
        <f t="shared" si="3"/>
        <v/>
      </c>
      <c r="G82" s="6">
        <f>ROUND(SUM(Housekeeping!M177:N177),0)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ROUND(SUM(Housekeeping!M78:N78),0)</f>
        <v>0</v>
      </c>
      <c r="E83" s="6">
        <f>ROUND(+Housekeeping!V78,0)</f>
        <v>584401</v>
      </c>
      <c r="F83" s="7" t="str">
        <f t="shared" si="3"/>
        <v/>
      </c>
      <c r="G83" s="6">
        <f>ROUND(SUM(Housekeeping!M178:N178),0)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ROUND(SUM(Housekeeping!M79:N79),0)</f>
        <v>38598</v>
      </c>
      <c r="E84" s="6">
        <f>ROUND(+Housekeeping!V79,0)</f>
        <v>202602</v>
      </c>
      <c r="F84" s="7">
        <f t="shared" si="3"/>
        <v>0.19</v>
      </c>
      <c r="G84" s="6">
        <f>ROUND(SUM(Housekeeping!M179:N179),0)</f>
        <v>37692</v>
      </c>
      <c r="H84" s="6">
        <f>ROUND(+Housekeeping!V179,0)</f>
        <v>202602</v>
      </c>
      <c r="I84" s="7">
        <f t="shared" si="4"/>
        <v>0.19</v>
      </c>
      <c r="J84" s="7"/>
      <c r="K84" s="8">
        <f t="shared" si="5"/>
        <v>0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ROUND(SUM(Housekeeping!M80:N80),0)</f>
        <v>27287</v>
      </c>
      <c r="E85" s="6">
        <f>ROUND(+Housekeeping!V80,0)</f>
        <v>186810</v>
      </c>
      <c r="F85" s="7">
        <f t="shared" si="3"/>
        <v>0.15</v>
      </c>
      <c r="G85" s="6">
        <f>ROUND(SUM(Housekeeping!M180:N180),0)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ROUND(SUM(Housekeeping!M81:N81),0)</f>
        <v>758</v>
      </c>
      <c r="E86" s="6">
        <f>ROUND(+Housekeeping!V81,0)</f>
        <v>17178</v>
      </c>
      <c r="F86" s="7">
        <f t="shared" si="3"/>
        <v>0.04</v>
      </c>
      <c r="G86" s="6">
        <f>ROUND(SUM(Housekeeping!M181:N181),0)</f>
        <v>14824</v>
      </c>
      <c r="H86" s="6">
        <f>ROUND(+Housekeeping!V181,0)</f>
        <v>61758</v>
      </c>
      <c r="I86" s="7">
        <f t="shared" si="4"/>
        <v>0.24</v>
      </c>
      <c r="J86" s="7"/>
      <c r="K86" s="8">
        <f t="shared" si="5"/>
        <v>5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ROUND(SUM(Housekeeping!M82:N82),0)</f>
        <v>42755</v>
      </c>
      <c r="E87" s="6">
        <f>ROUND(+Housekeeping!V82,0)</f>
        <v>174591</v>
      </c>
      <c r="F87" s="7">
        <f t="shared" si="3"/>
        <v>0.24</v>
      </c>
      <c r="G87" s="6">
        <f>ROUND(SUM(Housekeeping!M182:N182),0)</f>
        <v>39816</v>
      </c>
      <c r="H87" s="6">
        <f>ROUND(+Housekeeping!V182,0)</f>
        <v>136957</v>
      </c>
      <c r="I87" s="7">
        <f t="shared" si="4"/>
        <v>0.28999999999999998</v>
      </c>
      <c r="J87" s="7"/>
      <c r="K87" s="8">
        <f t="shared" si="5"/>
        <v>0.20830000000000001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ROUND(SUM(Housekeeping!M83:N83),0)</f>
        <v>9941</v>
      </c>
      <c r="E88" s="6">
        <f>ROUND(+Housekeeping!V83,0)</f>
        <v>115537</v>
      </c>
      <c r="F88" s="7">
        <f t="shared" si="3"/>
        <v>0.09</v>
      </c>
      <c r="G88" s="6">
        <f>ROUND(SUM(Housekeeping!M183:N183),0)</f>
        <v>10147</v>
      </c>
      <c r="H88" s="6">
        <f>ROUND(+Housekeeping!V183,0)</f>
        <v>115537</v>
      </c>
      <c r="I88" s="7">
        <f t="shared" si="4"/>
        <v>0.09</v>
      </c>
      <c r="J88" s="7"/>
      <c r="K88" s="8">
        <f t="shared" si="5"/>
        <v>0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ROUND(SUM(Housekeeping!M84:N84),0)</f>
        <v>0</v>
      </c>
      <c r="E89" s="6">
        <f>ROUND(+Housekeeping!V84,0)</f>
        <v>677832</v>
      </c>
      <c r="F89" s="7" t="str">
        <f t="shared" si="3"/>
        <v/>
      </c>
      <c r="G89" s="6">
        <f>ROUND(SUM(Housekeeping!M184:N184),0)</f>
        <v>8715</v>
      </c>
      <c r="H89" s="6">
        <f>ROUND(+Housekeeping!V184,0)</f>
        <v>34699</v>
      </c>
      <c r="I89" s="7">
        <f t="shared" si="4"/>
        <v>0.25</v>
      </c>
      <c r="J89" s="7"/>
      <c r="K89" s="8" t="str">
        <f t="shared" si="5"/>
        <v/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ROUND(SUM(Housekeeping!M85:N85),0)</f>
        <v>2037</v>
      </c>
      <c r="E90" s="6">
        <f>ROUND(+Housekeeping!V85,0)</f>
        <v>30692</v>
      </c>
      <c r="F90" s="7">
        <f t="shared" si="3"/>
        <v>7.0000000000000007E-2</v>
      </c>
      <c r="G90" s="6">
        <f>ROUND(SUM(Housekeeping!M185:N185),0)</f>
        <v>2481</v>
      </c>
      <c r="H90" s="6">
        <f>ROUND(+Housekeeping!V185,0)</f>
        <v>30692</v>
      </c>
      <c r="I90" s="7">
        <f t="shared" si="4"/>
        <v>0.08</v>
      </c>
      <c r="J90" s="7"/>
      <c r="K90" s="8">
        <f t="shared" si="5"/>
        <v>0.1429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ROUND(SUM(Housekeeping!M86:N86),0)</f>
        <v>61940</v>
      </c>
      <c r="E91" s="6">
        <f>ROUND(+Housekeeping!V86,0)</f>
        <v>154589</v>
      </c>
      <c r="F91" s="7">
        <f t="shared" si="3"/>
        <v>0.4</v>
      </c>
      <c r="G91" s="6">
        <f>ROUND(SUM(Housekeeping!M186:N186),0)</f>
        <v>71011</v>
      </c>
      <c r="H91" s="6">
        <f>ROUND(+Housekeeping!V186,0)</f>
        <v>154589</v>
      </c>
      <c r="I91" s="7">
        <f t="shared" si="4"/>
        <v>0.46</v>
      </c>
      <c r="J91" s="7"/>
      <c r="K91" s="8">
        <f t="shared" si="5"/>
        <v>0.15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ROUND(SUM(Housekeeping!M87:N87),0)</f>
        <v>2783</v>
      </c>
      <c r="E92" s="6">
        <f>ROUND(+Housekeeping!V87,0)</f>
        <v>112246</v>
      </c>
      <c r="F92" s="7">
        <f t="shared" si="3"/>
        <v>0.02</v>
      </c>
      <c r="G92" s="6">
        <f>ROUND(SUM(Housekeeping!M187:N187),0)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ROUND(SUM(Housekeeping!M88:N88),0)</f>
        <v>20780</v>
      </c>
      <c r="E93" s="6">
        <f>ROUND(+Housekeeping!V88,0)</f>
        <v>67629</v>
      </c>
      <c r="F93" s="7">
        <f t="shared" si="3"/>
        <v>0.31</v>
      </c>
      <c r="G93" s="6">
        <f>ROUND(SUM(Housekeeping!M188:N188),0)</f>
        <v>18688</v>
      </c>
      <c r="H93" s="6">
        <f>ROUND(+Housekeeping!V188,0)</f>
        <v>67629</v>
      </c>
      <c r="I93" s="7">
        <f t="shared" si="4"/>
        <v>0.28000000000000003</v>
      </c>
      <c r="J93" s="7"/>
      <c r="K93" s="8">
        <f t="shared" si="5"/>
        <v>-9.6799999999999997E-2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ROUND(SUM(Housekeeping!M89:N89),0)</f>
        <v>16509</v>
      </c>
      <c r="E94" s="6">
        <f>ROUND(+Housekeeping!V89,0)</f>
        <v>226761</v>
      </c>
      <c r="F94" s="7">
        <f t="shared" si="3"/>
        <v>7.0000000000000007E-2</v>
      </c>
      <c r="G94" s="6">
        <f>ROUND(SUM(Housekeeping!M189:N189),0)</f>
        <v>14175</v>
      </c>
      <c r="H94" s="6">
        <f>ROUND(+Housekeeping!V189,0)</f>
        <v>226761</v>
      </c>
      <c r="I94" s="7">
        <f t="shared" si="4"/>
        <v>0.06</v>
      </c>
      <c r="J94" s="7"/>
      <c r="K94" s="8">
        <f t="shared" si="5"/>
        <v>-0.1429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ROUND(SUM(Housekeeping!M90:N90),0)</f>
        <v>0</v>
      </c>
      <c r="E95" s="6">
        <f>ROUND(+Housekeeping!V90,0)</f>
        <v>8566</v>
      </c>
      <c r="F95" s="7" t="str">
        <f t="shared" si="3"/>
        <v/>
      </c>
      <c r="G95" s="6">
        <f>ROUND(SUM(Housekeeping!M190:N190),0)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ROUND(SUM(Housekeeping!M91:N91),0)</f>
        <v>0</v>
      </c>
      <c r="E96" s="6">
        <f>ROUND(+Housekeeping!V91,0)</f>
        <v>252577</v>
      </c>
      <c r="F96" s="7" t="str">
        <f t="shared" si="3"/>
        <v/>
      </c>
      <c r="G96" s="6">
        <f>ROUND(SUM(Housekeeping!M191:N191),0)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ROUND(SUM(Housekeeping!M92:N92),0)</f>
        <v>726</v>
      </c>
      <c r="E97" s="6">
        <f>ROUND(+Housekeeping!V92,0)</f>
        <v>108665</v>
      </c>
      <c r="F97" s="7">
        <f t="shared" si="3"/>
        <v>0.01</v>
      </c>
      <c r="G97" s="6">
        <f>ROUND(SUM(Housekeeping!M192:N192),0)</f>
        <v>2006</v>
      </c>
      <c r="H97" s="6">
        <f>ROUND(+Housekeeping!V192,0)</f>
        <v>108665</v>
      </c>
      <c r="I97" s="7">
        <f t="shared" si="4"/>
        <v>0.02</v>
      </c>
      <c r="J97" s="7"/>
      <c r="K97" s="8">
        <f t="shared" si="5"/>
        <v>1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ROUND(SUM(Housekeeping!M93:N93),0)</f>
        <v>24085</v>
      </c>
      <c r="E98" s="6">
        <f>ROUND(+Housekeeping!V93,0)</f>
        <v>136946</v>
      </c>
      <c r="F98" s="7">
        <f t="shared" si="3"/>
        <v>0.18</v>
      </c>
      <c r="G98" s="6">
        <f>ROUND(SUM(Housekeeping!M193:N193),0)</f>
        <v>20151</v>
      </c>
      <c r="H98" s="6">
        <f>ROUND(+Housekeeping!V193,0)</f>
        <v>138981</v>
      </c>
      <c r="I98" s="7">
        <f t="shared" si="4"/>
        <v>0.14000000000000001</v>
      </c>
      <c r="J98" s="7"/>
      <c r="K98" s="8">
        <f t="shared" si="5"/>
        <v>-0.22220000000000001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ROUND(SUM(Housekeeping!M94:N94),0)</f>
        <v>83315</v>
      </c>
      <c r="E99" s="6">
        <f>ROUND(+Housekeeping!V94,0)</f>
        <v>615820</v>
      </c>
      <c r="F99" s="7">
        <f t="shared" si="3"/>
        <v>0.14000000000000001</v>
      </c>
      <c r="G99" s="6">
        <f>ROUND(SUM(Housekeeping!M194:N194),0)</f>
        <v>97025</v>
      </c>
      <c r="H99" s="6">
        <f>ROUND(+Housekeeping!V194,0)</f>
        <v>577416</v>
      </c>
      <c r="I99" s="7">
        <f t="shared" si="4"/>
        <v>0.17</v>
      </c>
      <c r="J99" s="7"/>
      <c r="K99" s="8">
        <f t="shared" si="5"/>
        <v>0.21429999999999999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ROUND(SUM(Housekeeping!M95:N95),0)</f>
        <v>64674</v>
      </c>
      <c r="E100" s="6">
        <f>ROUND(+Housekeeping!V95,0)</f>
        <v>563307</v>
      </c>
      <c r="F100" s="7">
        <f t="shared" si="3"/>
        <v>0.11</v>
      </c>
      <c r="G100" s="6">
        <f>ROUND(SUM(Housekeeping!M195:N195),0)</f>
        <v>65080</v>
      </c>
      <c r="H100" s="6">
        <f>ROUND(+Housekeeping!V195,0)</f>
        <v>563307</v>
      </c>
      <c r="I100" s="7">
        <f t="shared" si="4"/>
        <v>0.12</v>
      </c>
      <c r="J100" s="7"/>
      <c r="K100" s="8">
        <f t="shared" si="5"/>
        <v>9.0899999999999995E-2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ROUND(SUM(Housekeeping!M96:N96),0)</f>
        <v>82576</v>
      </c>
      <c r="E101" s="6">
        <f>ROUND(+Housekeeping!V96,0)</f>
        <v>239691</v>
      </c>
      <c r="F101" s="7">
        <f t="shared" si="3"/>
        <v>0.34</v>
      </c>
      <c r="G101" s="6">
        <f>ROUND(SUM(Housekeeping!M196:N196),0)</f>
        <v>76635</v>
      </c>
      <c r="H101" s="6">
        <f>ROUND(+Housekeeping!V196,0)</f>
        <v>239691</v>
      </c>
      <c r="I101" s="7">
        <f t="shared" si="4"/>
        <v>0.32</v>
      </c>
      <c r="J101" s="7"/>
      <c r="K101" s="8">
        <f t="shared" si="5"/>
        <v>-5.8799999999999998E-2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ROUND(SUM(Housekeeping!M97:N97),0)</f>
        <v>0</v>
      </c>
      <c r="E102" s="6">
        <f>ROUND(+Housekeeping!V97,0)</f>
        <v>383056</v>
      </c>
      <c r="F102" s="7" t="str">
        <f t="shared" si="3"/>
        <v/>
      </c>
      <c r="G102" s="6">
        <f>ROUND(SUM(Housekeeping!M197:N197),0)</f>
        <v>0</v>
      </c>
      <c r="H102" s="6">
        <f>ROUND(+Housekeeping!V197,0)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ROUND(SUM(Housekeeping!M98:N98),0)</f>
        <v>0</v>
      </c>
      <c r="E103" s="6">
        <f>ROUND(+Housekeeping!V98,0)</f>
        <v>383056</v>
      </c>
      <c r="F103" s="7" t="str">
        <f t="shared" si="3"/>
        <v/>
      </c>
      <c r="G103" s="6">
        <f>ROUND(SUM(Housekeeping!M198:N198),0)</f>
        <v>9521</v>
      </c>
      <c r="H103" s="6">
        <f>ROUND(+Housekeeping!V198,0)</f>
        <v>32052</v>
      </c>
      <c r="I103" s="7">
        <f t="shared" si="4"/>
        <v>0.3</v>
      </c>
      <c r="J103" s="7"/>
      <c r="K103" s="8" t="str">
        <f t="shared" si="5"/>
        <v/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ROUND(SUM(Housekeeping!M99:N99),0)</f>
        <v>2893</v>
      </c>
      <c r="E104" s="6">
        <f>ROUND(+Housekeeping!V99,0)</f>
        <v>45781</v>
      </c>
      <c r="F104" s="7">
        <f t="shared" si="3"/>
        <v>0.06</v>
      </c>
      <c r="G104" s="6">
        <f>ROUND(SUM(Housekeeping!M199:N199),0)</f>
        <v>2989</v>
      </c>
      <c r="H104" s="6">
        <f>ROUND(+Housekeeping!V199,0)</f>
        <v>45781</v>
      </c>
      <c r="I104" s="7">
        <f t="shared" si="4"/>
        <v>7.0000000000000007E-2</v>
      </c>
      <c r="J104" s="7"/>
      <c r="K104" s="8">
        <f t="shared" si="5"/>
        <v>0.16669999999999999</v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ROUND(SUM(Housekeeping!M100:N100),0)</f>
        <v>0</v>
      </c>
      <c r="E105" s="6">
        <f>ROUND(+Housekeeping!V100,0)</f>
        <v>48770</v>
      </c>
      <c r="F105" s="7" t="str">
        <f t="shared" si="3"/>
        <v/>
      </c>
      <c r="G105" s="6">
        <f>ROUND(SUM(Housekeeping!M200:N200),0)</f>
        <v>0</v>
      </c>
      <c r="H105" s="6">
        <f>ROUND(+Housekeeping!V200,0)</f>
        <v>48770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ROUND(SUM(Housekeeping!M101:N101),0)</f>
        <v>0</v>
      </c>
      <c r="E106" s="6">
        <f>ROUND(+Housekeeping!V101,0)</f>
        <v>43400</v>
      </c>
      <c r="F106" s="7" t="str">
        <f t="shared" si="3"/>
        <v/>
      </c>
      <c r="G106" s="6">
        <f>ROUND(SUM(Housekeeping!M201:N201),0)</f>
        <v>0</v>
      </c>
      <c r="H106" s="6">
        <f>ROUND(+Housekeeping!V201,0)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ROUND(SUM(Housekeeping!M102:N102),0)</f>
        <v>0</v>
      </c>
      <c r="E107" s="6">
        <f>ROUND(+Housekeeping!V102,0)</f>
        <v>0</v>
      </c>
      <c r="F107" s="7" t="str">
        <f t="shared" si="3"/>
        <v/>
      </c>
      <c r="G107" s="6">
        <f>ROUND(SUM(Housekeeping!M202:N202),0)</f>
        <v>447</v>
      </c>
      <c r="H107" s="6">
        <f>ROUND(+Housekeeping!V202,0)</f>
        <v>86109</v>
      </c>
      <c r="I107" s="7">
        <f t="shared" si="4"/>
        <v>0.01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2" sqref="E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ROUND(+Housekeeping!O5,0)</f>
        <v>35174</v>
      </c>
      <c r="E10" s="6">
        <f>ROUND(+Housekeeping!V5,0)</f>
        <v>3508367</v>
      </c>
      <c r="F10" s="7">
        <f>IF(D10=0,"",IF(E10=0,"",ROUND(D10/E10,2)))</f>
        <v>0.01</v>
      </c>
      <c r="G10" s="6">
        <f>ROUND(+Housekeeping!O105,0)</f>
        <v>21498</v>
      </c>
      <c r="H10" s="6">
        <f>ROUND(+Housekeeping!V105,0)</f>
        <v>3463143</v>
      </c>
      <c r="I10" s="7">
        <f>IF(G10=0,"",IF(H10=0,"",ROUND(G10/H10,2)))</f>
        <v>0.01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ROUND(+Housekeeping!O6,0)</f>
        <v>7398</v>
      </c>
      <c r="E11" s="6">
        <f>ROUND(+Housekeeping!V6,0)</f>
        <v>568261</v>
      </c>
      <c r="F11" s="7">
        <f t="shared" ref="F11:F74" si="0">IF(D11=0,"",IF(E11=0,"",ROUND(D11/E11,2)))</f>
        <v>0.01</v>
      </c>
      <c r="G11" s="6">
        <f>ROUND(+Housekeeping!O106,0)</f>
        <v>2131</v>
      </c>
      <c r="H11" s="6">
        <f>ROUND(+Housekeeping!V106,0)</f>
        <v>568261</v>
      </c>
      <c r="I11" s="7">
        <f t="shared" ref="I11:I74" si="1">IF(G11=0,"",IF(H11=0,"",ROUND(G11/H11,2)))</f>
        <v>0</v>
      </c>
      <c r="J11" s="7"/>
      <c r="K11" s="8">
        <f t="shared" ref="K11:K74" si="2">IF(D11=0,"",IF(E11=0,"",IF(G11=0,"",IF(H11=0,"",ROUND(I11/F11-1,4)))))</f>
        <v>-1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ROUND(+Housekeeping!O7,0)</f>
        <v>441</v>
      </c>
      <c r="E12" s="6">
        <f>ROUND(+Housekeeping!V7,0)</f>
        <v>47000</v>
      </c>
      <c r="F12" s="7">
        <f t="shared" si="0"/>
        <v>0.01</v>
      </c>
      <c r="G12" s="6">
        <f>ROUND(+Housekeeping!O107,0)</f>
        <v>127</v>
      </c>
      <c r="H12" s="6">
        <f>ROUND(+Housekeeping!V107,0)</f>
        <v>47000</v>
      </c>
      <c r="I12" s="7">
        <f t="shared" si="1"/>
        <v>0</v>
      </c>
      <c r="J12" s="7"/>
      <c r="K12" s="8">
        <f t="shared" si="2"/>
        <v>-1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ROUND(+Housekeeping!O8,0)</f>
        <v>357442</v>
      </c>
      <c r="E13" s="6">
        <f>ROUND(+Housekeeping!V8,0)</f>
        <v>1459139</v>
      </c>
      <c r="F13" s="7">
        <f t="shared" si="0"/>
        <v>0.24</v>
      </c>
      <c r="G13" s="6">
        <f>ROUND(+Housekeeping!O108,0)</f>
        <v>253996</v>
      </c>
      <c r="H13" s="6">
        <f>ROUND(+Housekeeping!V108,0)</f>
        <v>1500959</v>
      </c>
      <c r="I13" s="7">
        <f t="shared" si="1"/>
        <v>0.17</v>
      </c>
      <c r="J13" s="7"/>
      <c r="K13" s="8">
        <f t="shared" si="2"/>
        <v>-0.29170000000000001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ROUND(+Housekeeping!O9,0)</f>
        <v>359596</v>
      </c>
      <c r="E14" s="6">
        <f>ROUND(+Housekeeping!V9,0)</f>
        <v>1458939</v>
      </c>
      <c r="F14" s="7">
        <f t="shared" si="0"/>
        <v>0.25</v>
      </c>
      <c r="G14" s="6">
        <f>ROUND(+Housekeeping!O109,0)</f>
        <v>238712</v>
      </c>
      <c r="H14" s="6">
        <f>ROUND(+Housekeeping!V109,0)</f>
        <v>1441735</v>
      </c>
      <c r="I14" s="7">
        <f t="shared" si="1"/>
        <v>0.17</v>
      </c>
      <c r="J14" s="7"/>
      <c r="K14" s="8">
        <f t="shared" si="2"/>
        <v>-0.32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ROUND(+Housekeeping!O10,0)</f>
        <v>0</v>
      </c>
      <c r="E15" s="6">
        <f>ROUND(+Housekeeping!V10,0)</f>
        <v>153385</v>
      </c>
      <c r="F15" s="7" t="str">
        <f t="shared" si="0"/>
        <v/>
      </c>
      <c r="G15" s="6">
        <f>ROUND(+Housekeeping!O110,0)</f>
        <v>0</v>
      </c>
      <c r="H15" s="6">
        <f>ROUND(+Housekeeping!V110,0)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ROUND(+Housekeeping!O11,0)</f>
        <v>218</v>
      </c>
      <c r="E16" s="6">
        <f>ROUND(+Housekeeping!V11,0)</f>
        <v>77994</v>
      </c>
      <c r="F16" s="7">
        <f t="shared" si="0"/>
        <v>0</v>
      </c>
      <c r="G16" s="6">
        <f>ROUND(+Housekeeping!O111,0)</f>
        <v>328</v>
      </c>
      <c r="H16" s="6">
        <f>ROUND(+Housekeeping!V111,0)</f>
        <v>77994</v>
      </c>
      <c r="I16" s="7">
        <f t="shared" si="1"/>
        <v>0</v>
      </c>
      <c r="J16" s="7"/>
      <c r="K16" s="8" t="e">
        <f t="shared" si="2"/>
        <v>#DIV/0!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ROUND(+Housekeeping!O12,0)</f>
        <v>16971</v>
      </c>
      <c r="E17" s="6">
        <f>ROUND(+Housekeeping!V12,0)</f>
        <v>159228</v>
      </c>
      <c r="F17" s="7">
        <f t="shared" si="0"/>
        <v>0.11</v>
      </c>
      <c r="G17" s="6">
        <f>ROUND(+Housekeeping!O112,0)</f>
        <v>2812</v>
      </c>
      <c r="H17" s="6">
        <f>ROUND(+Housekeeping!V112,0)</f>
        <v>159228</v>
      </c>
      <c r="I17" s="7">
        <f t="shared" si="1"/>
        <v>0.02</v>
      </c>
      <c r="J17" s="7"/>
      <c r="K17" s="8">
        <f t="shared" si="2"/>
        <v>-0.81820000000000004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ROUND(+Housekeeping!O13,0)</f>
        <v>309</v>
      </c>
      <c r="E18" s="6">
        <f>ROUND(+Housekeeping!V13,0)</f>
        <v>62504</v>
      </c>
      <c r="F18" s="7">
        <f t="shared" si="0"/>
        <v>0</v>
      </c>
      <c r="G18" s="6">
        <f>ROUND(+Housekeeping!O113,0)</f>
        <v>25</v>
      </c>
      <c r="H18" s="6">
        <f>ROUND(+Housekeeping!V113,0)</f>
        <v>62504</v>
      </c>
      <c r="I18" s="7">
        <f t="shared" si="1"/>
        <v>0</v>
      </c>
      <c r="J18" s="7"/>
      <c r="K18" s="8" t="e">
        <f t="shared" si="2"/>
        <v>#DIV/0!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ROUND(+Housekeeping!O14,0)</f>
        <v>972</v>
      </c>
      <c r="E19" s="6">
        <f>ROUND(+Housekeeping!V14,0)</f>
        <v>813528</v>
      </c>
      <c r="F19" s="7">
        <f t="shared" si="0"/>
        <v>0</v>
      </c>
      <c r="G19" s="6">
        <f>ROUND(+Housekeeping!O114,0)</f>
        <v>4264</v>
      </c>
      <c r="H19" s="6">
        <f>ROUND(+Housekeeping!V114,0)</f>
        <v>708498</v>
      </c>
      <c r="I19" s="7">
        <f t="shared" si="1"/>
        <v>0.01</v>
      </c>
      <c r="J19" s="7"/>
      <c r="K19" s="8" t="e">
        <f t="shared" si="2"/>
        <v>#DIV/0!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ROUND(+Housekeeping!O15,0)</f>
        <v>11690</v>
      </c>
      <c r="E20" s="6">
        <f>ROUND(+Housekeeping!V15,0)</f>
        <v>1878667</v>
      </c>
      <c r="F20" s="7">
        <f t="shared" si="0"/>
        <v>0.01</v>
      </c>
      <c r="G20" s="6">
        <f>ROUND(+Housekeeping!O115,0)</f>
        <v>9054</v>
      </c>
      <c r="H20" s="6">
        <f>ROUND(+Housekeeping!V115,0)</f>
        <v>1216879</v>
      </c>
      <c r="I20" s="7">
        <f t="shared" si="1"/>
        <v>0.01</v>
      </c>
      <c r="J20" s="7"/>
      <c r="K20" s="8">
        <f t="shared" si="2"/>
        <v>0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ROUND(+Housekeeping!O16,0)</f>
        <v>14840</v>
      </c>
      <c r="E21" s="6">
        <f>ROUND(+Housekeeping!V16,0)</f>
        <v>921785</v>
      </c>
      <c r="F21" s="7">
        <f t="shared" si="0"/>
        <v>0.02</v>
      </c>
      <c r="G21" s="6">
        <f>ROUND(+Housekeeping!O116,0)</f>
        <v>72552</v>
      </c>
      <c r="H21" s="6">
        <f>ROUND(+Housekeeping!V116,0)</f>
        <v>921785</v>
      </c>
      <c r="I21" s="7">
        <f t="shared" si="1"/>
        <v>0.08</v>
      </c>
      <c r="J21" s="7"/>
      <c r="K21" s="8">
        <f t="shared" si="2"/>
        <v>3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ROUND(+Housekeeping!O17,0)</f>
        <v>191</v>
      </c>
      <c r="E22" s="6">
        <f>ROUND(+Housekeeping!V17,0)</f>
        <v>97695</v>
      </c>
      <c r="F22" s="7">
        <f t="shared" si="0"/>
        <v>0</v>
      </c>
      <c r="G22" s="6">
        <f>ROUND(+Housekeeping!O117,0)</f>
        <v>457</v>
      </c>
      <c r="H22" s="6">
        <f>ROUND(+Housekeeping!V117,0)</f>
        <v>97695</v>
      </c>
      <c r="I22" s="7">
        <f t="shared" si="1"/>
        <v>0</v>
      </c>
      <c r="J22" s="7"/>
      <c r="K22" s="8" t="e">
        <f t="shared" si="2"/>
        <v>#DIV/0!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ROUND(+Housekeeping!O18,0)</f>
        <v>15634</v>
      </c>
      <c r="E23" s="6">
        <f>ROUND(+Housekeeping!V18,0)</f>
        <v>668517</v>
      </c>
      <c r="F23" s="7">
        <f t="shared" si="0"/>
        <v>0.02</v>
      </c>
      <c r="G23" s="6">
        <f>ROUND(+Housekeeping!O118,0)</f>
        <v>244329</v>
      </c>
      <c r="H23" s="6">
        <f>ROUND(+Housekeeping!V118,0)</f>
        <v>670560</v>
      </c>
      <c r="I23" s="7">
        <f t="shared" si="1"/>
        <v>0.36</v>
      </c>
      <c r="J23" s="7"/>
      <c r="K23" s="8">
        <f t="shared" si="2"/>
        <v>17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ROUND(+Housekeeping!O19,0)</f>
        <v>668</v>
      </c>
      <c r="E24" s="6">
        <f>ROUND(+Housekeeping!V19,0)</f>
        <v>350970</v>
      </c>
      <c r="F24" s="7">
        <f t="shared" si="0"/>
        <v>0</v>
      </c>
      <c r="G24" s="6">
        <f>ROUND(+Housekeeping!O119,0)</f>
        <v>431</v>
      </c>
      <c r="H24" s="6">
        <f>ROUND(+Housekeeping!V119,0)</f>
        <v>350970</v>
      </c>
      <c r="I24" s="7">
        <f t="shared" si="1"/>
        <v>0</v>
      </c>
      <c r="J24" s="7"/>
      <c r="K24" s="8" t="e">
        <f t="shared" si="2"/>
        <v>#DIV/0!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ROUND(+Housekeeping!O20,0)</f>
        <v>3425</v>
      </c>
      <c r="E25" s="6">
        <f>ROUND(+Housekeeping!V20,0)</f>
        <v>347983</v>
      </c>
      <c r="F25" s="7">
        <f t="shared" si="0"/>
        <v>0.01</v>
      </c>
      <c r="G25" s="6">
        <f>ROUND(+Housekeeping!O120,0)</f>
        <v>3786</v>
      </c>
      <c r="H25" s="6">
        <f>ROUND(+Housekeeping!V120,0)</f>
        <v>347983</v>
      </c>
      <c r="I25" s="7">
        <f t="shared" si="1"/>
        <v>0.01</v>
      </c>
      <c r="J25" s="7"/>
      <c r="K25" s="8">
        <f t="shared" si="2"/>
        <v>0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ROUND(+Housekeeping!O21,0)</f>
        <v>0</v>
      </c>
      <c r="E26" s="6">
        <f>ROUND(+Housekeeping!V21,0)</f>
        <v>0</v>
      </c>
      <c r="F26" s="7" t="str">
        <f t="shared" si="0"/>
        <v/>
      </c>
      <c r="G26" s="6">
        <f>ROUND(+Housekeeping!O121,0)</f>
        <v>0</v>
      </c>
      <c r="H26" s="6">
        <f>ROUND(+Housekeeping!V121,0)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ROUND(+Housekeeping!O22,0)</f>
        <v>0</v>
      </c>
      <c r="E27" s="6">
        <f>ROUND(+Housekeeping!V22,0)</f>
        <v>61728</v>
      </c>
      <c r="F27" s="7" t="str">
        <f t="shared" si="0"/>
        <v/>
      </c>
      <c r="G27" s="6">
        <f>ROUND(+Housekeeping!O122,0)</f>
        <v>61</v>
      </c>
      <c r="H27" s="6">
        <f>ROUND(+Housekeeping!V122,0)</f>
        <v>65698</v>
      </c>
      <c r="I27" s="7">
        <f t="shared" si="1"/>
        <v>0</v>
      </c>
      <c r="J27" s="7"/>
      <c r="K27" s="8" t="str">
        <f t="shared" si="2"/>
        <v/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ROUND(+Housekeeping!O23,0)</f>
        <v>115</v>
      </c>
      <c r="E28" s="6">
        <f>ROUND(+Housekeeping!V23,0)</f>
        <v>88724</v>
      </c>
      <c r="F28" s="7">
        <f t="shared" si="0"/>
        <v>0</v>
      </c>
      <c r="G28" s="6">
        <f>ROUND(+Housekeeping!O123,0)</f>
        <v>150</v>
      </c>
      <c r="H28" s="6">
        <f>ROUND(+Housekeeping!V123,0)</f>
        <v>87969</v>
      </c>
      <c r="I28" s="7">
        <f t="shared" si="1"/>
        <v>0</v>
      </c>
      <c r="J28" s="7"/>
      <c r="K28" s="8" t="e">
        <f t="shared" si="2"/>
        <v>#DIV/0!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ROUND(+Housekeeping!O24,0)</f>
        <v>1292</v>
      </c>
      <c r="E29" s="6">
        <f>ROUND(+Housekeeping!V24,0)</f>
        <v>236720</v>
      </c>
      <c r="F29" s="7">
        <f t="shared" si="0"/>
        <v>0.01</v>
      </c>
      <c r="G29" s="6">
        <f>ROUND(+Housekeeping!O124,0)</f>
        <v>1532</v>
      </c>
      <c r="H29" s="6">
        <f>ROUND(+Housekeeping!V124,0)</f>
        <v>236720</v>
      </c>
      <c r="I29" s="7">
        <f t="shared" si="1"/>
        <v>0.01</v>
      </c>
      <c r="J29" s="7"/>
      <c r="K29" s="8">
        <f t="shared" si="2"/>
        <v>0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ROUND(+Housekeeping!O25,0)</f>
        <v>0</v>
      </c>
      <c r="E30" s="6">
        <f>ROUND(+Housekeeping!V25,0)</f>
        <v>0</v>
      </c>
      <c r="F30" s="7" t="str">
        <f t="shared" si="0"/>
        <v/>
      </c>
      <c r="G30" s="6">
        <f>ROUND(+Housekeeping!O125,0)</f>
        <v>0</v>
      </c>
      <c r="H30" s="6">
        <f>ROUND(+Housekeeping!V125,0)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ROUND(+Housekeeping!O26,0)</f>
        <v>0</v>
      </c>
      <c r="E31" s="6">
        <f>ROUND(+Housekeeping!V26,0)</f>
        <v>36692</v>
      </c>
      <c r="F31" s="7" t="str">
        <f t="shared" si="0"/>
        <v/>
      </c>
      <c r="G31" s="6">
        <f>ROUND(+Housekeeping!O126,0)</f>
        <v>0</v>
      </c>
      <c r="H31" s="6">
        <f>ROUND(+Housekeeping!V126,0)</f>
        <v>39083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ROUND(+Housekeeping!O27,0)</f>
        <v>2990</v>
      </c>
      <c r="E32" s="6">
        <f>ROUND(+Housekeeping!V27,0)</f>
        <v>470098</v>
      </c>
      <c r="F32" s="7">
        <f t="shared" si="0"/>
        <v>0.01</v>
      </c>
      <c r="G32" s="6">
        <f>ROUND(+Housekeeping!O127,0)</f>
        <v>2797</v>
      </c>
      <c r="H32" s="6">
        <f>ROUND(+Housekeeping!V127,0)</f>
        <v>536847</v>
      </c>
      <c r="I32" s="7">
        <f t="shared" si="1"/>
        <v>0.01</v>
      </c>
      <c r="J32" s="7"/>
      <c r="K32" s="8">
        <f t="shared" si="2"/>
        <v>0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ROUND(+Housekeeping!O28,0)</f>
        <v>90</v>
      </c>
      <c r="E33" s="6">
        <f>ROUND(+Housekeeping!V28,0)</f>
        <v>291044</v>
      </c>
      <c r="F33" s="7">
        <f t="shared" si="0"/>
        <v>0</v>
      </c>
      <c r="G33" s="6">
        <f>ROUND(+Housekeeping!O128,0)</f>
        <v>497</v>
      </c>
      <c r="H33" s="6">
        <f>ROUND(+Housekeeping!V128,0)</f>
        <v>291044</v>
      </c>
      <c r="I33" s="7">
        <f t="shared" si="1"/>
        <v>0</v>
      </c>
      <c r="J33" s="7"/>
      <c r="K33" s="8" t="e">
        <f t="shared" si="2"/>
        <v>#DIV/0!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ROUND(+Housekeeping!O29,0)</f>
        <v>1147</v>
      </c>
      <c r="E34" s="6">
        <f>ROUND(+Housekeeping!V29,0)</f>
        <v>201064</v>
      </c>
      <c r="F34" s="7">
        <f t="shared" si="0"/>
        <v>0.01</v>
      </c>
      <c r="G34" s="6">
        <f>ROUND(+Housekeeping!O129,0)</f>
        <v>766</v>
      </c>
      <c r="H34" s="6">
        <f>ROUND(+Housekeeping!V129,0)</f>
        <v>198260</v>
      </c>
      <c r="I34" s="7">
        <f t="shared" si="1"/>
        <v>0</v>
      </c>
      <c r="J34" s="7"/>
      <c r="K34" s="8">
        <f t="shared" si="2"/>
        <v>-1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ROUND(+Housekeeping!O30,0)</f>
        <v>0</v>
      </c>
      <c r="E35" s="6">
        <f>ROUND(+Housekeeping!V30,0)</f>
        <v>0</v>
      </c>
      <c r="F35" s="7" t="str">
        <f t="shared" si="0"/>
        <v/>
      </c>
      <c r="G35" s="6">
        <f>ROUND(+Housekeeping!O130,0)</f>
        <v>392</v>
      </c>
      <c r="H35" s="6">
        <f>ROUND(+Housekeeping!V130,0)</f>
        <v>52446</v>
      </c>
      <c r="I35" s="7">
        <f t="shared" si="1"/>
        <v>0.01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ROUND(+Housekeeping!O31,0)</f>
        <v>0</v>
      </c>
      <c r="E36" s="6">
        <f>ROUND(+Housekeeping!V31,0)</f>
        <v>32944</v>
      </c>
      <c r="F36" s="7" t="str">
        <f t="shared" si="0"/>
        <v/>
      </c>
      <c r="G36" s="6">
        <f>ROUND(+Housekeeping!O131,0)</f>
        <v>0</v>
      </c>
      <c r="H36" s="6">
        <f>ROUND(+Housekeeping!V131,0)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ROUND(+Housekeeping!O32,0)</f>
        <v>0</v>
      </c>
      <c r="E37" s="6">
        <f>ROUND(+Housekeeping!V32,0)</f>
        <v>657763</v>
      </c>
      <c r="F37" s="7" t="str">
        <f t="shared" si="0"/>
        <v/>
      </c>
      <c r="G37" s="6">
        <f>ROUND(+Housekeeping!O132,0)</f>
        <v>0</v>
      </c>
      <c r="H37" s="6">
        <f>ROUND(+Housekeeping!V132,0)</f>
        <v>657763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ROUND(+Housekeeping!O33,0)</f>
        <v>112</v>
      </c>
      <c r="E38" s="6">
        <f>ROUND(+Housekeeping!V33,0)</f>
        <v>21455</v>
      </c>
      <c r="F38" s="7">
        <f t="shared" si="0"/>
        <v>0.01</v>
      </c>
      <c r="G38" s="6">
        <f>ROUND(+Housekeeping!O133,0)</f>
        <v>73</v>
      </c>
      <c r="H38" s="6">
        <f>ROUND(+Housekeeping!V133,0)</f>
        <v>21455</v>
      </c>
      <c r="I38" s="7">
        <f t="shared" si="1"/>
        <v>0</v>
      </c>
      <c r="J38" s="7"/>
      <c r="K38" s="8">
        <f t="shared" si="2"/>
        <v>-1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ROUND(+Housekeeping!O34,0)</f>
        <v>3916</v>
      </c>
      <c r="E39" s="6">
        <f>ROUND(+Housekeeping!V34,0)</f>
        <v>903119</v>
      </c>
      <c r="F39" s="7">
        <f t="shared" si="0"/>
        <v>0</v>
      </c>
      <c r="G39" s="6">
        <f>ROUND(+Housekeeping!O134,0)</f>
        <v>6042</v>
      </c>
      <c r="H39" s="6">
        <f>ROUND(+Housekeeping!V134,0)</f>
        <v>903486</v>
      </c>
      <c r="I39" s="7">
        <f t="shared" si="1"/>
        <v>0.01</v>
      </c>
      <c r="J39" s="7"/>
      <c r="K39" s="8" t="e">
        <f t="shared" si="2"/>
        <v>#DIV/0!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ROUND(+Housekeeping!O35,0)</f>
        <v>142</v>
      </c>
      <c r="E40" s="6">
        <f>ROUND(+Housekeeping!V35,0)</f>
        <v>101186</v>
      </c>
      <c r="F40" s="7">
        <f t="shared" si="0"/>
        <v>0</v>
      </c>
      <c r="G40" s="6">
        <f>ROUND(+Housekeeping!O135,0)</f>
        <v>1531</v>
      </c>
      <c r="H40" s="6">
        <f>ROUND(+Housekeeping!V135,0)</f>
        <v>102211</v>
      </c>
      <c r="I40" s="7">
        <f t="shared" si="1"/>
        <v>0.01</v>
      </c>
      <c r="J40" s="7"/>
      <c r="K40" s="8" t="e">
        <f t="shared" si="2"/>
        <v>#DIV/0!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ROUND(+Housekeeping!O36,0)</f>
        <v>0</v>
      </c>
      <c r="E41" s="6">
        <f>ROUND(+Housekeeping!V36,0)</f>
        <v>46934</v>
      </c>
      <c r="F41" s="7" t="str">
        <f t="shared" si="0"/>
        <v/>
      </c>
      <c r="G41" s="6">
        <f>ROUND(+Housekeeping!O136,0)</f>
        <v>477</v>
      </c>
      <c r="H41" s="6">
        <f>ROUND(+Housekeeping!V136,0)</f>
        <v>48901</v>
      </c>
      <c r="I41" s="7">
        <f t="shared" si="1"/>
        <v>0.01</v>
      </c>
      <c r="J41" s="7"/>
      <c r="K41" s="8" t="str">
        <f t="shared" si="2"/>
        <v/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ROUND(+Housekeeping!O37,0)</f>
        <v>11765</v>
      </c>
      <c r="E42" s="6">
        <f>ROUND(+Housekeeping!V37,0)</f>
        <v>350593</v>
      </c>
      <c r="F42" s="7">
        <f t="shared" si="0"/>
        <v>0.03</v>
      </c>
      <c r="G42" s="6">
        <f>ROUND(+Housekeeping!O137,0)</f>
        <v>9868</v>
      </c>
      <c r="H42" s="6">
        <f>ROUND(+Housekeeping!V137,0)</f>
        <v>350593</v>
      </c>
      <c r="I42" s="7">
        <f t="shared" si="1"/>
        <v>0.03</v>
      </c>
      <c r="J42" s="7"/>
      <c r="K42" s="8">
        <f t="shared" si="2"/>
        <v>0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ROUND(+Housekeeping!O38,0)</f>
        <v>0</v>
      </c>
      <c r="E43" s="6">
        <f>ROUND(+Housekeeping!V38,0)</f>
        <v>0</v>
      </c>
      <c r="F43" s="7" t="str">
        <f t="shared" si="0"/>
        <v/>
      </c>
      <c r="G43" s="6">
        <f>ROUND(+Housekeeping!O138,0)</f>
        <v>0</v>
      </c>
      <c r="H43" s="6">
        <f>ROUND(+Housekeeping!V138,0)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ROUND(+Housekeeping!O39,0)</f>
        <v>50</v>
      </c>
      <c r="E44" s="6">
        <f>ROUND(+Housekeeping!V39,0)</f>
        <v>85129</v>
      </c>
      <c r="F44" s="7">
        <f t="shared" si="0"/>
        <v>0</v>
      </c>
      <c r="G44" s="6">
        <f>ROUND(+Housekeeping!O139,0)</f>
        <v>262</v>
      </c>
      <c r="H44" s="6">
        <f>ROUND(+Housekeeping!V139,0)</f>
        <v>85129</v>
      </c>
      <c r="I44" s="7">
        <f t="shared" si="1"/>
        <v>0</v>
      </c>
      <c r="J44" s="7"/>
      <c r="K44" s="8" t="e">
        <f t="shared" si="2"/>
        <v>#DIV/0!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ROUND(+Housekeeping!O40,0)</f>
        <v>0</v>
      </c>
      <c r="E45" s="6">
        <f>ROUND(+Housekeeping!V40,0)</f>
        <v>103269</v>
      </c>
      <c r="F45" s="7" t="str">
        <f t="shared" si="0"/>
        <v/>
      </c>
      <c r="G45" s="6">
        <f>ROUND(+Housekeeping!O140,0)</f>
        <v>5282</v>
      </c>
      <c r="H45" s="6">
        <f>ROUND(+Housekeeping!V140,0)</f>
        <v>103269</v>
      </c>
      <c r="I45" s="7">
        <f t="shared" si="1"/>
        <v>0.05</v>
      </c>
      <c r="J45" s="7"/>
      <c r="K45" s="8" t="str">
        <f t="shared" si="2"/>
        <v/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ROUND(+Housekeeping!O41,0)</f>
        <v>2828</v>
      </c>
      <c r="E46" s="6">
        <f>ROUND(+Housekeeping!V41,0)</f>
        <v>131183</v>
      </c>
      <c r="F46" s="7">
        <f t="shared" si="0"/>
        <v>0.02</v>
      </c>
      <c r="G46" s="6">
        <f>ROUND(+Housekeeping!O141,0)</f>
        <v>1314</v>
      </c>
      <c r="H46" s="6">
        <f>ROUND(+Housekeeping!V141,0)</f>
        <v>131183</v>
      </c>
      <c r="I46" s="7">
        <f t="shared" si="1"/>
        <v>0.01</v>
      </c>
      <c r="J46" s="7"/>
      <c r="K46" s="8">
        <f t="shared" si="2"/>
        <v>-0.5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ROUND(+Housekeeping!O42,0)</f>
        <v>0</v>
      </c>
      <c r="E47" s="6">
        <f>ROUND(+Housekeeping!V42,0)</f>
        <v>19515</v>
      </c>
      <c r="F47" s="7" t="str">
        <f t="shared" si="0"/>
        <v/>
      </c>
      <c r="G47" s="6">
        <f>ROUND(+Housekeeping!O142,0)</f>
        <v>0</v>
      </c>
      <c r="H47" s="6">
        <f>ROUND(+Housekeeping!V142,0)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ROUND(+Housekeeping!O43,0)</f>
        <v>0</v>
      </c>
      <c r="E48" s="6">
        <f>ROUND(+Housekeeping!V43,0)</f>
        <v>0</v>
      </c>
      <c r="F48" s="7" t="str">
        <f t="shared" si="0"/>
        <v/>
      </c>
      <c r="G48" s="6">
        <f>ROUND(+Housekeeping!O143,0)</f>
        <v>0</v>
      </c>
      <c r="H48" s="6">
        <f>ROUND(+Housekeeping!V143,0)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ROUND(+Housekeeping!O44,0)</f>
        <v>0</v>
      </c>
      <c r="E49" s="6">
        <f>ROUND(+Housekeeping!V44,0)</f>
        <v>270998</v>
      </c>
      <c r="F49" s="7" t="str">
        <f t="shared" si="0"/>
        <v/>
      </c>
      <c r="G49" s="6">
        <f>ROUND(+Housekeeping!O144,0)</f>
        <v>0</v>
      </c>
      <c r="H49" s="6">
        <f>ROUND(+Housekeeping!V144,0)</f>
        <v>271038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ROUND(+Housekeeping!O45,0)</f>
        <v>3750</v>
      </c>
      <c r="E50" s="6">
        <f>ROUND(+Housekeeping!V45,0)</f>
        <v>783767</v>
      </c>
      <c r="F50" s="7">
        <f t="shared" si="0"/>
        <v>0</v>
      </c>
      <c r="G50" s="6">
        <f>ROUND(+Housekeeping!O145,0)</f>
        <v>665</v>
      </c>
      <c r="H50" s="6">
        <f>ROUND(+Housekeeping!V145,0)</f>
        <v>938641</v>
      </c>
      <c r="I50" s="7">
        <f t="shared" si="1"/>
        <v>0</v>
      </c>
      <c r="J50" s="7"/>
      <c r="K50" s="8" t="e">
        <f t="shared" si="2"/>
        <v>#DIV/0!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ROUND(+Housekeeping!O46,0)</f>
        <v>0</v>
      </c>
      <c r="E51" s="6">
        <f>ROUND(+Housekeeping!V46,0)</f>
        <v>38943</v>
      </c>
      <c r="F51" s="7" t="str">
        <f t="shared" si="0"/>
        <v/>
      </c>
      <c r="G51" s="6">
        <f>ROUND(+Housekeeping!O146,0)</f>
        <v>0</v>
      </c>
      <c r="H51" s="6">
        <f>ROUND(+Housekeeping!V146,0)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ROUND(+Housekeeping!O47,0)</f>
        <v>465</v>
      </c>
      <c r="E52" s="6">
        <f>ROUND(+Housekeeping!V47,0)</f>
        <v>461033</v>
      </c>
      <c r="F52" s="7">
        <f t="shared" si="0"/>
        <v>0</v>
      </c>
      <c r="G52" s="6">
        <f>ROUND(+Housekeeping!O147,0)</f>
        <v>314</v>
      </c>
      <c r="H52" s="6">
        <f>ROUND(+Housekeeping!V147,0)</f>
        <v>466186</v>
      </c>
      <c r="I52" s="7">
        <f t="shared" si="1"/>
        <v>0</v>
      </c>
      <c r="J52" s="7"/>
      <c r="K52" s="8" t="e">
        <f t="shared" si="2"/>
        <v>#DIV/0!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ROUND(+Housekeeping!O48,0)</f>
        <v>199</v>
      </c>
      <c r="E53" s="6">
        <f>ROUND(+Housekeeping!V48,0)</f>
        <v>561650</v>
      </c>
      <c r="F53" s="7">
        <f t="shared" si="0"/>
        <v>0</v>
      </c>
      <c r="G53" s="6">
        <f>ROUND(+Housekeeping!O148,0)</f>
        <v>3067</v>
      </c>
      <c r="H53" s="6">
        <f>ROUND(+Housekeeping!V148,0)</f>
        <v>564884</v>
      </c>
      <c r="I53" s="7">
        <f t="shared" si="1"/>
        <v>0.01</v>
      </c>
      <c r="J53" s="7"/>
      <c r="K53" s="8" t="e">
        <f t="shared" si="2"/>
        <v>#DIV/0!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ROUND(+Housekeeping!O49,0)</f>
        <v>2195</v>
      </c>
      <c r="E54" s="6">
        <f>ROUND(+Housekeeping!V49,0)</f>
        <v>144867</v>
      </c>
      <c r="F54" s="7">
        <f t="shared" si="0"/>
        <v>0.02</v>
      </c>
      <c r="G54" s="6">
        <f>ROUND(+Housekeeping!O149,0)</f>
        <v>4369</v>
      </c>
      <c r="H54" s="6">
        <f>ROUND(+Housekeeping!V149,0)</f>
        <v>144867</v>
      </c>
      <c r="I54" s="7">
        <f t="shared" si="1"/>
        <v>0.03</v>
      </c>
      <c r="J54" s="7"/>
      <c r="K54" s="8">
        <f t="shared" si="2"/>
        <v>0.5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ROUND(+Housekeeping!O50,0)</f>
        <v>3282</v>
      </c>
      <c r="E55" s="6">
        <f>ROUND(+Housekeeping!V50,0)</f>
        <v>198525</v>
      </c>
      <c r="F55" s="7">
        <f t="shared" si="0"/>
        <v>0.02</v>
      </c>
      <c r="G55" s="6">
        <f>ROUND(+Housekeeping!O150,0)</f>
        <v>3418</v>
      </c>
      <c r="H55" s="6">
        <f>ROUND(+Housekeeping!V150,0)</f>
        <v>198525</v>
      </c>
      <c r="I55" s="7">
        <f t="shared" si="1"/>
        <v>0.02</v>
      </c>
      <c r="J55" s="7"/>
      <c r="K55" s="8">
        <f t="shared" si="2"/>
        <v>0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ROUND(+Housekeeping!O51,0)</f>
        <v>74</v>
      </c>
      <c r="E56" s="6">
        <f>ROUND(+Housekeeping!V51,0)</f>
        <v>55161</v>
      </c>
      <c r="F56" s="7">
        <f t="shared" si="0"/>
        <v>0</v>
      </c>
      <c r="G56" s="6">
        <f>ROUND(+Housekeeping!O151,0)</f>
        <v>212</v>
      </c>
      <c r="H56" s="6">
        <f>ROUND(+Housekeeping!V151,0)</f>
        <v>43376</v>
      </c>
      <c r="I56" s="7">
        <f t="shared" si="1"/>
        <v>0</v>
      </c>
      <c r="J56" s="7"/>
      <c r="K56" s="8" t="e">
        <f t="shared" si="2"/>
        <v>#DIV/0!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ROUND(+Housekeeping!O52,0)</f>
        <v>2798</v>
      </c>
      <c r="E57" s="6">
        <f>ROUND(+Housekeeping!V52,0)</f>
        <v>272986</v>
      </c>
      <c r="F57" s="7">
        <f t="shared" si="0"/>
        <v>0.01</v>
      </c>
      <c r="G57" s="6">
        <f>ROUND(+Housekeeping!O152,0)</f>
        <v>4061</v>
      </c>
      <c r="H57" s="6">
        <f>ROUND(+Housekeeping!V152,0)</f>
        <v>272986</v>
      </c>
      <c r="I57" s="7">
        <f t="shared" si="1"/>
        <v>0.01</v>
      </c>
      <c r="J57" s="7"/>
      <c r="K57" s="8">
        <f t="shared" si="2"/>
        <v>0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ROUND(+Housekeeping!O53,0)</f>
        <v>0</v>
      </c>
      <c r="E58" s="6">
        <f>ROUND(+Housekeeping!V53,0)</f>
        <v>361825</v>
      </c>
      <c r="F58" s="7" t="str">
        <f t="shared" si="0"/>
        <v/>
      </c>
      <c r="G58" s="6">
        <f>ROUND(+Housekeeping!O153,0)</f>
        <v>0</v>
      </c>
      <c r="H58" s="6">
        <f>ROUND(+Housekeeping!V153,0)</f>
        <v>361825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ROUND(+Housekeeping!O54,0)</f>
        <v>187</v>
      </c>
      <c r="E59" s="6">
        <f>ROUND(+Housekeeping!V54,0)</f>
        <v>96380</v>
      </c>
      <c r="F59" s="7">
        <f t="shared" si="0"/>
        <v>0</v>
      </c>
      <c r="G59" s="6">
        <f>ROUND(+Housekeeping!O154,0)</f>
        <v>777</v>
      </c>
      <c r="H59" s="6">
        <f>ROUND(+Housekeeping!V154,0)</f>
        <v>106171</v>
      </c>
      <c r="I59" s="7">
        <f t="shared" si="1"/>
        <v>0.01</v>
      </c>
      <c r="J59" s="7"/>
      <c r="K59" s="8" t="e">
        <f t="shared" si="2"/>
        <v>#DIV/0!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ROUND(+Housekeeping!O55,0)</f>
        <v>0</v>
      </c>
      <c r="E60" s="6">
        <f>ROUND(+Housekeeping!V55,0)</f>
        <v>58512</v>
      </c>
      <c r="F60" s="7" t="str">
        <f t="shared" si="0"/>
        <v/>
      </c>
      <c r="G60" s="6">
        <f>ROUND(+Housekeeping!O155,0)</f>
        <v>0</v>
      </c>
      <c r="H60" s="6">
        <f>ROUND(+Housekeeping!V155,0)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ROUND(+Housekeeping!O56,0)</f>
        <v>3851</v>
      </c>
      <c r="E61" s="6">
        <f>ROUND(+Housekeeping!V56,0)</f>
        <v>521280</v>
      </c>
      <c r="F61" s="7">
        <f t="shared" si="0"/>
        <v>0.01</v>
      </c>
      <c r="G61" s="6">
        <f>ROUND(+Housekeeping!O156,0)</f>
        <v>8247</v>
      </c>
      <c r="H61" s="6">
        <f>ROUND(+Housekeeping!V156,0)</f>
        <v>521280</v>
      </c>
      <c r="I61" s="7">
        <f t="shared" si="1"/>
        <v>0.02</v>
      </c>
      <c r="J61" s="7"/>
      <c r="K61" s="8">
        <f t="shared" si="2"/>
        <v>1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ROUND(+Housekeeping!O57,0)</f>
        <v>292962</v>
      </c>
      <c r="E62" s="6">
        <f>ROUND(+Housekeeping!V57,0)</f>
        <v>767365</v>
      </c>
      <c r="F62" s="7">
        <f t="shared" si="0"/>
        <v>0.38</v>
      </c>
      <c r="G62" s="6">
        <f>ROUND(+Housekeeping!O157,0)</f>
        <v>580</v>
      </c>
      <c r="H62" s="6">
        <f>ROUND(+Housekeeping!V157,0)</f>
        <v>788657</v>
      </c>
      <c r="I62" s="7">
        <f t="shared" si="1"/>
        <v>0</v>
      </c>
      <c r="J62" s="7"/>
      <c r="K62" s="8">
        <f t="shared" si="2"/>
        <v>-1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ROUND(+Housekeeping!O58,0)</f>
        <v>209</v>
      </c>
      <c r="E63" s="6">
        <f>ROUND(+Housekeeping!V58,0)</f>
        <v>81172</v>
      </c>
      <c r="F63" s="7">
        <f t="shared" si="0"/>
        <v>0</v>
      </c>
      <c r="G63" s="6">
        <f>ROUND(+Housekeeping!O158,0)</f>
        <v>0</v>
      </c>
      <c r="H63" s="6">
        <f>ROUND(+Housekeeping!V158,0)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ROUND(+Housekeeping!O59,0)</f>
        <v>9459</v>
      </c>
      <c r="E64" s="6">
        <f>ROUND(+Housekeeping!V59,0)</f>
        <v>76903</v>
      </c>
      <c r="F64" s="7">
        <f t="shared" si="0"/>
        <v>0.12</v>
      </c>
      <c r="G64" s="6">
        <f>ROUND(+Housekeeping!O159,0)</f>
        <v>284</v>
      </c>
      <c r="H64" s="6">
        <f>ROUND(+Housekeeping!V159,0)</f>
        <v>76903</v>
      </c>
      <c r="I64" s="7">
        <f t="shared" si="1"/>
        <v>0</v>
      </c>
      <c r="J64" s="7"/>
      <c r="K64" s="8">
        <f t="shared" si="2"/>
        <v>-1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ROUND(+Housekeeping!O60,0)</f>
        <v>0</v>
      </c>
      <c r="E65" s="6">
        <f>ROUND(+Housekeeping!V60,0)</f>
        <v>88642</v>
      </c>
      <c r="F65" s="7" t="str">
        <f t="shared" si="0"/>
        <v/>
      </c>
      <c r="G65" s="6">
        <f>ROUND(+Housekeeping!O160,0)</f>
        <v>0</v>
      </c>
      <c r="H65" s="6">
        <f>ROUND(+Housekeeping!V160,0)</f>
        <v>88642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ROUND(+Housekeeping!O61,0)</f>
        <v>1175</v>
      </c>
      <c r="E66" s="6">
        <f>ROUND(+Housekeeping!V61,0)</f>
        <v>116473</v>
      </c>
      <c r="F66" s="7">
        <f t="shared" si="0"/>
        <v>0.01</v>
      </c>
      <c r="G66" s="6">
        <f>ROUND(+Housekeeping!O161,0)</f>
        <v>465</v>
      </c>
      <c r="H66" s="6">
        <f>ROUND(+Housekeeping!V161,0)</f>
        <v>132958</v>
      </c>
      <c r="I66" s="7">
        <f t="shared" si="1"/>
        <v>0</v>
      </c>
      <c r="J66" s="7"/>
      <c r="K66" s="8">
        <f t="shared" si="2"/>
        <v>-1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ROUND(+Housekeeping!O62,0)</f>
        <v>591</v>
      </c>
      <c r="E67" s="6">
        <f>ROUND(+Housekeeping!V62,0)</f>
        <v>113245</v>
      </c>
      <c r="F67" s="7">
        <f t="shared" si="0"/>
        <v>0.01</v>
      </c>
      <c r="G67" s="6">
        <f>ROUND(+Housekeeping!O162,0)</f>
        <v>104</v>
      </c>
      <c r="H67" s="6">
        <f>ROUND(+Housekeeping!V162,0)</f>
        <v>113245</v>
      </c>
      <c r="I67" s="7">
        <f t="shared" si="1"/>
        <v>0</v>
      </c>
      <c r="J67" s="7"/>
      <c r="K67" s="8">
        <f t="shared" si="2"/>
        <v>-1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ROUND(+Housekeeping!O63,0)</f>
        <v>880</v>
      </c>
      <c r="E68" s="6">
        <f>ROUND(+Housekeeping!V63,0)</f>
        <v>1084533</v>
      </c>
      <c r="F68" s="7">
        <f t="shared" si="0"/>
        <v>0</v>
      </c>
      <c r="G68" s="6">
        <f>ROUND(+Housekeeping!O163,0)</f>
        <v>200</v>
      </c>
      <c r="H68" s="6">
        <f>ROUND(+Housekeeping!V163,0)</f>
        <v>1122118</v>
      </c>
      <c r="I68" s="7">
        <f t="shared" si="1"/>
        <v>0</v>
      </c>
      <c r="J68" s="7"/>
      <c r="K68" s="8" t="e">
        <f t="shared" si="2"/>
        <v>#DIV/0!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ROUND(+Housekeeping!O64,0)</f>
        <v>696</v>
      </c>
      <c r="E69" s="6">
        <f>ROUND(+Housekeeping!V64,0)</f>
        <v>132034</v>
      </c>
      <c r="F69" s="7">
        <f t="shared" si="0"/>
        <v>0.01</v>
      </c>
      <c r="G69" s="6">
        <f>ROUND(+Housekeeping!O164,0)</f>
        <v>0</v>
      </c>
      <c r="H69" s="6">
        <f>ROUND(+Housekeeping!V164,0)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ROUND(+Housekeeping!O65,0)</f>
        <v>308</v>
      </c>
      <c r="E70" s="6">
        <f>ROUND(+Housekeeping!V65,0)</f>
        <v>135732</v>
      </c>
      <c r="F70" s="7">
        <f t="shared" si="0"/>
        <v>0</v>
      </c>
      <c r="G70" s="6">
        <f>ROUND(+Housekeeping!O165,0)</f>
        <v>774</v>
      </c>
      <c r="H70" s="6">
        <f>ROUND(+Housekeeping!V165,0)</f>
        <v>135732</v>
      </c>
      <c r="I70" s="7">
        <f t="shared" si="1"/>
        <v>0.01</v>
      </c>
      <c r="J70" s="7"/>
      <c r="K70" s="8" t="e">
        <f t="shared" si="2"/>
        <v>#DIV/0!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ROUND(+Housekeeping!O66,0)</f>
        <v>0</v>
      </c>
      <c r="E71" s="6">
        <f>ROUND(+Housekeeping!V66,0)</f>
        <v>33061</v>
      </c>
      <c r="F71" s="7" t="str">
        <f t="shared" si="0"/>
        <v/>
      </c>
      <c r="G71" s="6">
        <f>ROUND(+Housekeeping!O166,0)</f>
        <v>20</v>
      </c>
      <c r="H71" s="6">
        <f>ROUND(+Housekeeping!V166,0)</f>
        <v>33848</v>
      </c>
      <c r="I71" s="7">
        <f t="shared" si="1"/>
        <v>0</v>
      </c>
      <c r="J71" s="7"/>
      <c r="K71" s="8" t="str">
        <f t="shared" si="2"/>
        <v/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ROUND(+Housekeeping!O67,0)</f>
        <v>18790</v>
      </c>
      <c r="E72" s="6">
        <f>ROUND(+Housekeeping!V67,0)</f>
        <v>670735</v>
      </c>
      <c r="F72" s="7">
        <f t="shared" si="0"/>
        <v>0.03</v>
      </c>
      <c r="G72" s="6">
        <f>ROUND(+Housekeeping!O167,0)</f>
        <v>16212</v>
      </c>
      <c r="H72" s="6">
        <f>ROUND(+Housekeeping!V167,0)</f>
        <v>670736</v>
      </c>
      <c r="I72" s="7">
        <f t="shared" si="1"/>
        <v>0.02</v>
      </c>
      <c r="J72" s="7"/>
      <c r="K72" s="8">
        <f t="shared" si="2"/>
        <v>-0.33329999999999999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ROUND(+Housekeeping!O68,0)</f>
        <v>9850</v>
      </c>
      <c r="E73" s="6">
        <f>ROUND(+Housekeeping!V68,0)</f>
        <v>538643</v>
      </c>
      <c r="F73" s="7">
        <f t="shared" si="0"/>
        <v>0.02</v>
      </c>
      <c r="G73" s="6">
        <f>ROUND(+Housekeeping!O168,0)</f>
        <v>12411</v>
      </c>
      <c r="H73" s="6">
        <f>ROUND(+Housekeeping!V168,0)</f>
        <v>549043</v>
      </c>
      <c r="I73" s="7">
        <f t="shared" si="1"/>
        <v>0.02</v>
      </c>
      <c r="J73" s="7"/>
      <c r="K73" s="8">
        <f t="shared" si="2"/>
        <v>0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ROUND(+Housekeeping!O69,0)</f>
        <v>0</v>
      </c>
      <c r="E74" s="6">
        <f>ROUND(+Housekeeping!V69,0)</f>
        <v>1173625</v>
      </c>
      <c r="F74" s="7" t="str">
        <f t="shared" si="0"/>
        <v/>
      </c>
      <c r="G74" s="6">
        <f>ROUND(+Housekeeping!O169,0)</f>
        <v>1804</v>
      </c>
      <c r="H74" s="6">
        <f>ROUND(+Housekeeping!V169,0)</f>
        <v>1181481</v>
      </c>
      <c r="I74" s="7">
        <f t="shared" si="1"/>
        <v>0</v>
      </c>
      <c r="J74" s="7"/>
      <c r="K74" s="8" t="str">
        <f t="shared" si="2"/>
        <v/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ROUND(+Housekeeping!O70,0)</f>
        <v>6221</v>
      </c>
      <c r="E75" s="6">
        <f>ROUND(+Housekeeping!V70,0)</f>
        <v>680539</v>
      </c>
      <c r="F75" s="7">
        <f t="shared" ref="F75:F107" si="3">IF(D75=0,"",IF(E75=0,"",ROUND(D75/E75,2)))</f>
        <v>0.01</v>
      </c>
      <c r="G75" s="6">
        <f>ROUND(+Housekeeping!O170,0)</f>
        <v>7478</v>
      </c>
      <c r="H75" s="6">
        <f>ROUND(+Housekeeping!V170,0)</f>
        <v>680539</v>
      </c>
      <c r="I75" s="7">
        <f t="shared" ref="I75:I107" si="4">IF(G75=0,"",IF(H75=0,"",ROUND(G75/H75,2)))</f>
        <v>0.01</v>
      </c>
      <c r="J75" s="7"/>
      <c r="K75" s="8">
        <f t="shared" ref="K75:K107" si="5">IF(D75=0,"",IF(E75=0,"",IF(G75=0,"",IF(H75=0,"",ROUND(I75/F75-1,4)))))</f>
        <v>0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ROUND(+Housekeeping!O71,0)</f>
        <v>354</v>
      </c>
      <c r="E76" s="6">
        <f>ROUND(+Housekeeping!V71,0)</f>
        <v>33081</v>
      </c>
      <c r="F76" s="7">
        <f t="shared" si="3"/>
        <v>0.01</v>
      </c>
      <c r="G76" s="6">
        <f>ROUND(+Housekeeping!O171,0)</f>
        <v>1224</v>
      </c>
      <c r="H76" s="6">
        <f>ROUND(+Housekeeping!V171,0)</f>
        <v>33081</v>
      </c>
      <c r="I76" s="7">
        <f t="shared" si="4"/>
        <v>0.04</v>
      </c>
      <c r="J76" s="7"/>
      <c r="K76" s="8">
        <f t="shared" si="5"/>
        <v>3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ROUND(+Housekeeping!O72,0)</f>
        <v>0</v>
      </c>
      <c r="E77" s="6">
        <f>ROUND(+Housekeeping!V72,0)</f>
        <v>0</v>
      </c>
      <c r="F77" s="7" t="str">
        <f t="shared" si="3"/>
        <v/>
      </c>
      <c r="G77" s="6">
        <f>ROUND(+Housekeeping!O172,0)</f>
        <v>0</v>
      </c>
      <c r="H77" s="6">
        <f>ROUND(+Housekeeping!V172,0)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ROUND(+Housekeeping!O73,0)</f>
        <v>1009</v>
      </c>
      <c r="E78" s="6">
        <f>ROUND(+Housekeeping!V73,0)</f>
        <v>450569</v>
      </c>
      <c r="F78" s="7">
        <f t="shared" si="3"/>
        <v>0</v>
      </c>
      <c r="G78" s="6">
        <f>ROUND(+Housekeeping!O173,0)</f>
        <v>1101</v>
      </c>
      <c r="H78" s="6">
        <f>ROUND(+Housekeeping!V173,0)</f>
        <v>450569</v>
      </c>
      <c r="I78" s="7">
        <f t="shared" si="4"/>
        <v>0</v>
      </c>
      <c r="J78" s="7"/>
      <c r="K78" s="8" t="e">
        <f t="shared" si="5"/>
        <v>#DIV/0!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ROUND(+Housekeeping!O74,0)</f>
        <v>4016</v>
      </c>
      <c r="E79" s="6">
        <f>ROUND(+Housekeeping!V74,0)</f>
        <v>831556</v>
      </c>
      <c r="F79" s="7">
        <f t="shared" si="3"/>
        <v>0</v>
      </c>
      <c r="G79" s="6">
        <f>ROUND(+Housekeeping!O174,0)</f>
        <v>2655</v>
      </c>
      <c r="H79" s="6">
        <f>ROUND(+Housekeeping!V174,0)</f>
        <v>831556</v>
      </c>
      <c r="I79" s="7">
        <f t="shared" si="4"/>
        <v>0</v>
      </c>
      <c r="J79" s="7"/>
      <c r="K79" s="8" t="e">
        <f t="shared" si="5"/>
        <v>#DIV/0!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ROUND(+Housekeeping!O75,0)</f>
        <v>581</v>
      </c>
      <c r="E80" s="6">
        <f>ROUND(+Housekeeping!V75,0)</f>
        <v>110387</v>
      </c>
      <c r="F80" s="7">
        <f t="shared" si="3"/>
        <v>0.01</v>
      </c>
      <c r="G80" s="6">
        <f>ROUND(+Housekeeping!O175,0)</f>
        <v>1857</v>
      </c>
      <c r="H80" s="6">
        <f>ROUND(+Housekeeping!V175,0)</f>
        <v>110387</v>
      </c>
      <c r="I80" s="7">
        <f t="shared" si="4"/>
        <v>0.02</v>
      </c>
      <c r="J80" s="7"/>
      <c r="K80" s="8">
        <f t="shared" si="5"/>
        <v>1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ROUND(+Housekeeping!O76,0)</f>
        <v>0</v>
      </c>
      <c r="E81" s="6">
        <f>ROUND(+Housekeeping!V76,0)</f>
        <v>78437</v>
      </c>
      <c r="F81" s="7" t="str">
        <f t="shared" si="3"/>
        <v/>
      </c>
      <c r="G81" s="6">
        <f>ROUND(+Housekeeping!O176,0)</f>
        <v>0</v>
      </c>
      <c r="H81" s="6">
        <f>ROUND(+Housekeeping!V176,0)</f>
        <v>78437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ROUND(+Housekeeping!O77,0)</f>
        <v>0</v>
      </c>
      <c r="E82" s="6">
        <f>ROUND(+Housekeeping!V77,0)</f>
        <v>152822</v>
      </c>
      <c r="F82" s="7" t="str">
        <f t="shared" si="3"/>
        <v/>
      </c>
      <c r="G82" s="6">
        <f>ROUND(+Housekeeping!O177,0)</f>
        <v>0</v>
      </c>
      <c r="H82" s="6">
        <f>ROUND(+Housekeeping!V177,0)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ROUND(+Housekeeping!O78,0)</f>
        <v>0</v>
      </c>
      <c r="E83" s="6">
        <f>ROUND(+Housekeeping!V78,0)</f>
        <v>584401</v>
      </c>
      <c r="F83" s="7" t="str">
        <f t="shared" si="3"/>
        <v/>
      </c>
      <c r="G83" s="6">
        <f>ROUND(+Housekeeping!O178,0)</f>
        <v>0</v>
      </c>
      <c r="H83" s="6">
        <f>ROUND(+Housekeeping!V178,0)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ROUND(+Housekeeping!O79,0)</f>
        <v>69042</v>
      </c>
      <c r="E84" s="6">
        <f>ROUND(+Housekeeping!V79,0)</f>
        <v>202602</v>
      </c>
      <c r="F84" s="7">
        <f t="shared" si="3"/>
        <v>0.34</v>
      </c>
      <c r="G84" s="6">
        <f>ROUND(+Housekeeping!O179,0)</f>
        <v>16039</v>
      </c>
      <c r="H84" s="6">
        <f>ROUND(+Housekeeping!V179,0)</f>
        <v>202602</v>
      </c>
      <c r="I84" s="7">
        <f t="shared" si="4"/>
        <v>0.08</v>
      </c>
      <c r="J84" s="7"/>
      <c r="K84" s="8">
        <f t="shared" si="5"/>
        <v>-0.76470000000000005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ROUND(+Housekeeping!O80,0)</f>
        <v>0</v>
      </c>
      <c r="E85" s="6">
        <f>ROUND(+Housekeeping!V80,0)</f>
        <v>186810</v>
      </c>
      <c r="F85" s="7" t="str">
        <f t="shared" si="3"/>
        <v/>
      </c>
      <c r="G85" s="6">
        <f>ROUND(+Housekeeping!O180,0)</f>
        <v>0</v>
      </c>
      <c r="H85" s="6">
        <f>ROUND(+Housekeeping!V180,0)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ROUND(+Housekeeping!O81,0)</f>
        <v>0</v>
      </c>
      <c r="E86" s="6">
        <f>ROUND(+Housekeeping!V81,0)</f>
        <v>17178</v>
      </c>
      <c r="F86" s="7" t="str">
        <f t="shared" si="3"/>
        <v/>
      </c>
      <c r="G86" s="6">
        <f>ROUND(+Housekeeping!O181,0)</f>
        <v>0</v>
      </c>
      <c r="H86" s="6">
        <f>ROUND(+Housekeeping!V181,0)</f>
        <v>61758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ROUND(+Housekeeping!O82,0)</f>
        <v>3479</v>
      </c>
      <c r="E87" s="6">
        <f>ROUND(+Housekeeping!V82,0)</f>
        <v>174591</v>
      </c>
      <c r="F87" s="7">
        <f t="shared" si="3"/>
        <v>0.02</v>
      </c>
      <c r="G87" s="6">
        <f>ROUND(+Housekeeping!O182,0)</f>
        <v>4275</v>
      </c>
      <c r="H87" s="6">
        <f>ROUND(+Housekeeping!V182,0)</f>
        <v>136957</v>
      </c>
      <c r="I87" s="7">
        <f t="shared" si="4"/>
        <v>0.03</v>
      </c>
      <c r="J87" s="7"/>
      <c r="K87" s="8">
        <f t="shared" si="5"/>
        <v>0.5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ROUND(+Housekeeping!O83,0)</f>
        <v>6809</v>
      </c>
      <c r="E88" s="6">
        <f>ROUND(+Housekeeping!V83,0)</f>
        <v>115537</v>
      </c>
      <c r="F88" s="7">
        <f t="shared" si="3"/>
        <v>0.06</v>
      </c>
      <c r="G88" s="6">
        <f>ROUND(+Housekeeping!O183,0)</f>
        <v>2981</v>
      </c>
      <c r="H88" s="6">
        <f>ROUND(+Housekeeping!V183,0)</f>
        <v>115537</v>
      </c>
      <c r="I88" s="7">
        <f t="shared" si="4"/>
        <v>0.03</v>
      </c>
      <c r="J88" s="7"/>
      <c r="K88" s="8">
        <f t="shared" si="5"/>
        <v>-0.5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ROUND(+Housekeeping!O84,0)</f>
        <v>808</v>
      </c>
      <c r="E89" s="6">
        <f>ROUND(+Housekeeping!V84,0)</f>
        <v>677832</v>
      </c>
      <c r="F89" s="7">
        <f t="shared" si="3"/>
        <v>0</v>
      </c>
      <c r="G89" s="6">
        <f>ROUND(+Housekeeping!O184,0)</f>
        <v>3827</v>
      </c>
      <c r="H89" s="6">
        <f>ROUND(+Housekeeping!V184,0)</f>
        <v>34699</v>
      </c>
      <c r="I89" s="7">
        <f t="shared" si="4"/>
        <v>0.11</v>
      </c>
      <c r="J89" s="7"/>
      <c r="K89" s="8" t="e">
        <f t="shared" si="5"/>
        <v>#DIV/0!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ROUND(+Housekeeping!O85,0)</f>
        <v>127</v>
      </c>
      <c r="E90" s="6">
        <f>ROUND(+Housekeeping!V85,0)</f>
        <v>30692</v>
      </c>
      <c r="F90" s="7">
        <f t="shared" si="3"/>
        <v>0</v>
      </c>
      <c r="G90" s="6">
        <f>ROUND(+Housekeeping!O185,0)</f>
        <v>0</v>
      </c>
      <c r="H90" s="6">
        <f>ROUND(+Housekeeping!V185,0)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ROUND(+Housekeeping!O86,0)</f>
        <v>1350</v>
      </c>
      <c r="E91" s="6">
        <f>ROUND(+Housekeeping!V86,0)</f>
        <v>154589</v>
      </c>
      <c r="F91" s="7">
        <f t="shared" si="3"/>
        <v>0.01</v>
      </c>
      <c r="G91" s="6">
        <f>ROUND(+Housekeeping!O186,0)</f>
        <v>2237</v>
      </c>
      <c r="H91" s="6">
        <f>ROUND(+Housekeeping!V186,0)</f>
        <v>154589</v>
      </c>
      <c r="I91" s="7">
        <f t="shared" si="4"/>
        <v>0.01</v>
      </c>
      <c r="J91" s="7"/>
      <c r="K91" s="8">
        <f t="shared" si="5"/>
        <v>0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ROUND(+Housekeeping!O87,0)</f>
        <v>2930</v>
      </c>
      <c r="E92" s="6">
        <f>ROUND(+Housekeeping!V87,0)</f>
        <v>112246</v>
      </c>
      <c r="F92" s="7">
        <f t="shared" si="3"/>
        <v>0.03</v>
      </c>
      <c r="G92" s="6">
        <f>ROUND(+Housekeeping!O187,0)</f>
        <v>0</v>
      </c>
      <c r="H92" s="6">
        <f>ROUND(+Housekeeping!V187,0)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ROUND(+Housekeeping!O88,0)</f>
        <v>1530</v>
      </c>
      <c r="E93" s="6">
        <f>ROUND(+Housekeeping!V88,0)</f>
        <v>67629</v>
      </c>
      <c r="F93" s="7">
        <f t="shared" si="3"/>
        <v>0.02</v>
      </c>
      <c r="G93" s="6">
        <f>ROUND(+Housekeeping!O188,0)</f>
        <v>2714</v>
      </c>
      <c r="H93" s="6">
        <f>ROUND(+Housekeeping!V188,0)</f>
        <v>67629</v>
      </c>
      <c r="I93" s="7">
        <f t="shared" si="4"/>
        <v>0.04</v>
      </c>
      <c r="J93" s="7"/>
      <c r="K93" s="8">
        <f t="shared" si="5"/>
        <v>1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ROUND(+Housekeeping!O89,0)</f>
        <v>2162</v>
      </c>
      <c r="E94" s="6">
        <f>ROUND(+Housekeeping!V89,0)</f>
        <v>226761</v>
      </c>
      <c r="F94" s="7">
        <f t="shared" si="3"/>
        <v>0.01</v>
      </c>
      <c r="G94" s="6">
        <f>ROUND(+Housekeeping!O189,0)</f>
        <v>8251</v>
      </c>
      <c r="H94" s="6">
        <f>ROUND(+Housekeeping!V189,0)</f>
        <v>226761</v>
      </c>
      <c r="I94" s="7">
        <f t="shared" si="4"/>
        <v>0.04</v>
      </c>
      <c r="J94" s="7"/>
      <c r="K94" s="8">
        <f t="shared" si="5"/>
        <v>3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ROUND(+Housekeeping!O90,0)</f>
        <v>0</v>
      </c>
      <c r="E95" s="6">
        <f>ROUND(+Housekeeping!V90,0)</f>
        <v>8566</v>
      </c>
      <c r="F95" s="7" t="str">
        <f t="shared" si="3"/>
        <v/>
      </c>
      <c r="G95" s="6">
        <f>ROUND(+Housekeeping!O190,0)</f>
        <v>0</v>
      </c>
      <c r="H95" s="6">
        <f>ROUND(+Housekeeping!V190,0)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ROUND(+Housekeeping!O91,0)</f>
        <v>0</v>
      </c>
      <c r="E96" s="6">
        <f>ROUND(+Housekeeping!V91,0)</f>
        <v>252577</v>
      </c>
      <c r="F96" s="7" t="str">
        <f t="shared" si="3"/>
        <v/>
      </c>
      <c r="G96" s="6">
        <f>ROUND(+Housekeeping!O191,0)</f>
        <v>0</v>
      </c>
      <c r="H96" s="6">
        <f>ROUND(+Housekeeping!V191,0)</f>
        <v>258883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ROUND(+Housekeeping!O92,0)</f>
        <v>4863</v>
      </c>
      <c r="E97" s="6">
        <f>ROUND(+Housekeeping!V92,0)</f>
        <v>108665</v>
      </c>
      <c r="F97" s="7">
        <f t="shared" si="3"/>
        <v>0.04</v>
      </c>
      <c r="G97" s="6">
        <f>ROUND(+Housekeeping!O192,0)</f>
        <v>4564</v>
      </c>
      <c r="H97" s="6">
        <f>ROUND(+Housekeeping!V192,0)</f>
        <v>108665</v>
      </c>
      <c r="I97" s="7">
        <f t="shared" si="4"/>
        <v>0.04</v>
      </c>
      <c r="J97" s="7"/>
      <c r="K97" s="8">
        <f t="shared" si="5"/>
        <v>0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ROUND(+Housekeeping!O93,0)</f>
        <v>0</v>
      </c>
      <c r="E98" s="6">
        <f>ROUND(+Housekeeping!V93,0)</f>
        <v>136946</v>
      </c>
      <c r="F98" s="7" t="str">
        <f t="shared" si="3"/>
        <v/>
      </c>
      <c r="G98" s="6">
        <f>ROUND(+Housekeeping!O193,0)</f>
        <v>0</v>
      </c>
      <c r="H98" s="6">
        <f>ROUND(+Housekeeping!V193,0)</f>
        <v>138981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ROUND(+Housekeeping!O94,0)</f>
        <v>94</v>
      </c>
      <c r="E99" s="6">
        <f>ROUND(+Housekeeping!V94,0)</f>
        <v>615820</v>
      </c>
      <c r="F99" s="7">
        <f t="shared" si="3"/>
        <v>0</v>
      </c>
      <c r="G99" s="6">
        <f>ROUND(+Housekeeping!O194,0)</f>
        <v>48</v>
      </c>
      <c r="H99" s="6">
        <f>ROUND(+Housekeeping!V194,0)</f>
        <v>577416</v>
      </c>
      <c r="I99" s="7">
        <f t="shared" si="4"/>
        <v>0</v>
      </c>
      <c r="J99" s="7"/>
      <c r="K99" s="8" t="e">
        <f t="shared" si="5"/>
        <v>#DIV/0!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ROUND(+Housekeeping!O95,0)</f>
        <v>4251</v>
      </c>
      <c r="E100" s="6">
        <f>ROUND(+Housekeeping!V95,0)</f>
        <v>563307</v>
      </c>
      <c r="F100" s="7">
        <f t="shared" si="3"/>
        <v>0.01</v>
      </c>
      <c r="G100" s="6">
        <f>ROUND(+Housekeeping!O195,0)</f>
        <v>3588</v>
      </c>
      <c r="H100" s="6">
        <f>ROUND(+Housekeeping!V195,0)</f>
        <v>563307</v>
      </c>
      <c r="I100" s="7">
        <f t="shared" si="4"/>
        <v>0.01</v>
      </c>
      <c r="J100" s="7"/>
      <c r="K100" s="8">
        <f t="shared" si="5"/>
        <v>0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ROUND(+Housekeeping!O96,0)</f>
        <v>9558</v>
      </c>
      <c r="E101" s="6">
        <f>ROUND(+Housekeeping!V96,0)</f>
        <v>239691</v>
      </c>
      <c r="F101" s="7">
        <f t="shared" si="3"/>
        <v>0.04</v>
      </c>
      <c r="G101" s="6">
        <f>ROUND(+Housekeeping!O196,0)</f>
        <v>7831</v>
      </c>
      <c r="H101" s="6">
        <f>ROUND(+Housekeeping!V196,0)</f>
        <v>239691</v>
      </c>
      <c r="I101" s="7">
        <f t="shared" si="4"/>
        <v>0.03</v>
      </c>
      <c r="J101" s="7"/>
      <c r="K101" s="8">
        <f t="shared" si="5"/>
        <v>-0.25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ROUND(+Housekeeping!O97,0)</f>
        <v>4320</v>
      </c>
      <c r="E102" s="6">
        <f>ROUND(+Housekeeping!V97,0)</f>
        <v>383056</v>
      </c>
      <c r="F102" s="7">
        <f t="shared" si="3"/>
        <v>0.01</v>
      </c>
      <c r="G102" s="6">
        <f>ROUND(+Housekeeping!O197,0)</f>
        <v>6942</v>
      </c>
      <c r="H102" s="6">
        <f>ROUND(+Housekeeping!V197,0)</f>
        <v>383056</v>
      </c>
      <c r="I102" s="7">
        <f t="shared" si="4"/>
        <v>0.02</v>
      </c>
      <c r="J102" s="7"/>
      <c r="K102" s="8">
        <f t="shared" si="5"/>
        <v>1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ROUND(+Housekeeping!O98,0)</f>
        <v>4320</v>
      </c>
      <c r="E103" s="6">
        <f>ROUND(+Housekeeping!V98,0)</f>
        <v>383056</v>
      </c>
      <c r="F103" s="7">
        <f t="shared" si="3"/>
        <v>0.01</v>
      </c>
      <c r="G103" s="6">
        <f>ROUND(+Housekeeping!O198,0)</f>
        <v>55</v>
      </c>
      <c r="H103" s="6">
        <f>ROUND(+Housekeeping!V198,0)</f>
        <v>32052</v>
      </c>
      <c r="I103" s="7">
        <f t="shared" si="4"/>
        <v>0</v>
      </c>
      <c r="J103" s="7"/>
      <c r="K103" s="8">
        <f t="shared" si="5"/>
        <v>-1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ROUND(+Housekeeping!O99,0)</f>
        <v>0</v>
      </c>
      <c r="E104" s="6">
        <f>ROUND(+Housekeeping!V99,0)</f>
        <v>45781</v>
      </c>
      <c r="F104" s="7" t="str">
        <f t="shared" si="3"/>
        <v/>
      </c>
      <c r="G104" s="6">
        <f>ROUND(+Housekeeping!O199,0)</f>
        <v>0</v>
      </c>
      <c r="H104" s="6">
        <f>ROUND(+Housekeeping!V199,0)</f>
        <v>45781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ROUND(+Housekeeping!O100,0)</f>
        <v>308692</v>
      </c>
      <c r="E105" s="6">
        <f>ROUND(+Housekeeping!V100,0)</f>
        <v>48770</v>
      </c>
      <c r="F105" s="7">
        <f t="shared" si="3"/>
        <v>6.33</v>
      </c>
      <c r="G105" s="6">
        <f>ROUND(+Housekeeping!O200,0)</f>
        <v>285674</v>
      </c>
      <c r="H105" s="6">
        <f>ROUND(+Housekeeping!V200,0)</f>
        <v>48770</v>
      </c>
      <c r="I105" s="7">
        <f t="shared" si="4"/>
        <v>5.86</v>
      </c>
      <c r="J105" s="7"/>
      <c r="K105" s="8">
        <f t="shared" si="5"/>
        <v>-7.4200000000000002E-2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ROUND(+Housekeeping!O101,0)</f>
        <v>128252</v>
      </c>
      <c r="E106" s="6">
        <f>ROUND(+Housekeeping!V101,0)</f>
        <v>43400</v>
      </c>
      <c r="F106" s="7">
        <f t="shared" si="3"/>
        <v>2.96</v>
      </c>
      <c r="G106" s="6">
        <f>ROUND(+Housekeeping!O201,0)</f>
        <v>119105</v>
      </c>
      <c r="H106" s="6">
        <f>ROUND(+Housekeeping!V201,0)</f>
        <v>43400</v>
      </c>
      <c r="I106" s="7">
        <f t="shared" si="4"/>
        <v>2.74</v>
      </c>
      <c r="J106" s="7"/>
      <c r="K106" s="8">
        <f t="shared" si="5"/>
        <v>-7.4300000000000005E-2</v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ROUND(+Housekeeping!O102,0)</f>
        <v>0</v>
      </c>
      <c r="E107" s="6">
        <f>ROUND(+Housekeeping!V102,0)</f>
        <v>0</v>
      </c>
      <c r="F107" s="7" t="str">
        <f t="shared" si="3"/>
        <v/>
      </c>
      <c r="G107" s="6">
        <f>ROUND(+Housekeeping!O202,0)</f>
        <v>0</v>
      </c>
      <c r="H107" s="6">
        <f>ROUND(+Housekeeping!V202,0)</f>
        <v>86109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23" sqref="I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7304398</v>
      </c>
      <c r="E10" s="7">
        <f>ROUND(+Housekeeping!E5,2)</f>
        <v>176.91</v>
      </c>
      <c r="F10" s="7">
        <f>IF(D10=0,"",IF(E10=0,"",ROUND(D10/E10,2)))</f>
        <v>41288.78</v>
      </c>
      <c r="G10" s="6">
        <f>ROUND(+Housekeeping!G105,0)</f>
        <v>6959497</v>
      </c>
      <c r="H10" s="7">
        <f>ROUND(+Housekeeping!E105,2)</f>
        <v>167.37</v>
      </c>
      <c r="I10" s="7">
        <f>IF(G10=0,"",IF(H10=0,"",ROUND(G10/H10,2)))</f>
        <v>41581.51</v>
      </c>
      <c r="J10" s="7"/>
      <c r="K10" s="8">
        <f>IF(D10=0,"",IF(E10=0,"",IF(G10=0,"",IF(H10=0,"",ROUND(I10/F10-1,4)))))</f>
        <v>7.1000000000000004E-3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2579286</v>
      </c>
      <c r="E11" s="7">
        <f>ROUND(+Housekeeping!E6,2)</f>
        <v>54</v>
      </c>
      <c r="F11" s="7">
        <f t="shared" ref="F11:F74" si="0">IF(D11=0,"",IF(E11=0,"",ROUND(D11/E11,2)))</f>
        <v>47764.56</v>
      </c>
      <c r="G11" s="6">
        <f>ROUND(+Housekeeping!G106,0)</f>
        <v>2030489</v>
      </c>
      <c r="H11" s="7">
        <f>ROUND(+Housekeeping!E106,2)</f>
        <v>45.95</v>
      </c>
      <c r="I11" s="7">
        <f t="shared" ref="I11:I74" si="1">IF(G11=0,"",IF(H11=0,"",ROUND(G11/H11,2)))</f>
        <v>44189.1</v>
      </c>
      <c r="J11" s="7"/>
      <c r="K11" s="8">
        <f t="shared" ref="K11:K74" si="2">IF(D11=0,"",IF(E11=0,"",IF(G11=0,"",IF(H11=0,"",ROUND(I11/F11-1,4)))))</f>
        <v>-7.4899999999999994E-2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233441</v>
      </c>
      <c r="E12" s="7">
        <f>ROUND(+Housekeeping!E7,2)</f>
        <v>8.43</v>
      </c>
      <c r="F12" s="7">
        <f t="shared" si="0"/>
        <v>27691.7</v>
      </c>
      <c r="G12" s="6">
        <f>ROUND(+Housekeeping!G107,0)</f>
        <v>251781</v>
      </c>
      <c r="H12" s="7">
        <f>ROUND(+Housekeeping!E107,2)</f>
        <v>8.06</v>
      </c>
      <c r="I12" s="7">
        <f t="shared" si="1"/>
        <v>31238.34</v>
      </c>
      <c r="J12" s="7"/>
      <c r="K12" s="8">
        <f t="shared" si="2"/>
        <v>0.12809999999999999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0</v>
      </c>
      <c r="E13" s="7">
        <f>ROUND(+Housekeeping!E8,2)</f>
        <v>0</v>
      </c>
      <c r="F13" s="7" t="str">
        <f t="shared" si="0"/>
        <v/>
      </c>
      <c r="G13" s="6">
        <f>ROUND(+Housekeeping!G108,0)</f>
        <v>104484</v>
      </c>
      <c r="H13" s="7">
        <f>ROUND(+Housekeeping!E108,2)</f>
        <v>0.87</v>
      </c>
      <c r="I13" s="7">
        <f t="shared" si="1"/>
        <v>120096.55</v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3322749</v>
      </c>
      <c r="E14" s="7">
        <f>ROUND(+Housekeeping!E9,2)</f>
        <v>87.97</v>
      </c>
      <c r="F14" s="7">
        <f t="shared" si="0"/>
        <v>37771.39</v>
      </c>
      <c r="G14" s="6">
        <f>ROUND(+Housekeeping!G109,0)</f>
        <v>3735558</v>
      </c>
      <c r="H14" s="7">
        <f>ROUND(+Housekeeping!E109,2)</f>
        <v>97.61</v>
      </c>
      <c r="I14" s="7">
        <f t="shared" si="1"/>
        <v>38270.239999999998</v>
      </c>
      <c r="J14" s="7"/>
      <c r="K14" s="8">
        <f t="shared" si="2"/>
        <v>1.32E-2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7">
        <f>ROUND(+Housekeeping!E10,2)</f>
        <v>0</v>
      </c>
      <c r="F15" s="7" t="str">
        <f t="shared" si="0"/>
        <v/>
      </c>
      <c r="G15" s="6">
        <f>ROUND(+Housekeeping!G110,0)</f>
        <v>0</v>
      </c>
      <c r="H15" s="7">
        <f>ROUND(+Housekeeping!E110,2)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318768</v>
      </c>
      <c r="E16" s="7">
        <f>ROUND(+Housekeeping!E11,2)</f>
        <v>11.78</v>
      </c>
      <c r="F16" s="7">
        <f t="shared" si="0"/>
        <v>27060.1</v>
      </c>
      <c r="G16" s="6">
        <f>ROUND(+Housekeeping!G111,0)</f>
        <v>311372</v>
      </c>
      <c r="H16" s="7">
        <f>ROUND(+Housekeeping!E111,2)</f>
        <v>10.86</v>
      </c>
      <c r="I16" s="7">
        <f t="shared" si="1"/>
        <v>28671.45</v>
      </c>
      <c r="J16" s="7"/>
      <c r="K16" s="8">
        <f t="shared" si="2"/>
        <v>5.9499999999999997E-2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673009</v>
      </c>
      <c r="E17" s="7">
        <f>ROUND(+Housekeeping!E12,2)</f>
        <v>21.42</v>
      </c>
      <c r="F17" s="7">
        <f t="shared" si="0"/>
        <v>31419.65</v>
      </c>
      <c r="G17" s="6">
        <f>ROUND(+Housekeeping!G112,0)</f>
        <v>570670</v>
      </c>
      <c r="H17" s="7">
        <f>ROUND(+Housekeeping!E112,2)</f>
        <v>18.3</v>
      </c>
      <c r="I17" s="7">
        <f t="shared" si="1"/>
        <v>31184.15</v>
      </c>
      <c r="J17" s="7"/>
      <c r="K17" s="8">
        <f t="shared" si="2"/>
        <v>-7.4999999999999997E-3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74540</v>
      </c>
      <c r="E18" s="7">
        <f>ROUND(+Housekeeping!E13,2)</f>
        <v>2.91</v>
      </c>
      <c r="F18" s="7">
        <f t="shared" si="0"/>
        <v>25615.119999999999</v>
      </c>
      <c r="G18" s="6">
        <f>ROUND(+Housekeeping!G113,0)</f>
        <v>76331</v>
      </c>
      <c r="H18" s="7">
        <f>ROUND(+Housekeeping!E113,2)</f>
        <v>2.81</v>
      </c>
      <c r="I18" s="7">
        <f t="shared" si="1"/>
        <v>27164.06</v>
      </c>
      <c r="J18" s="7"/>
      <c r="K18" s="8">
        <f t="shared" si="2"/>
        <v>6.0499999999999998E-2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2112699</v>
      </c>
      <c r="E19" s="7">
        <f>ROUND(+Housekeeping!E14,2)</f>
        <v>57.64</v>
      </c>
      <c r="F19" s="7">
        <f t="shared" si="0"/>
        <v>36653.35</v>
      </c>
      <c r="G19" s="6">
        <f>ROUND(+Housekeeping!G114,0)</f>
        <v>1994297</v>
      </c>
      <c r="H19" s="7">
        <f>ROUND(+Housekeeping!E114,2)</f>
        <v>52.96</v>
      </c>
      <c r="I19" s="7">
        <f t="shared" si="1"/>
        <v>37656.67</v>
      </c>
      <c r="J19" s="7"/>
      <c r="K19" s="8">
        <f t="shared" si="2"/>
        <v>2.7400000000000001E-2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6381473</v>
      </c>
      <c r="E20" s="7">
        <f>ROUND(+Housekeeping!E15,2)</f>
        <v>191.53</v>
      </c>
      <c r="F20" s="7">
        <f t="shared" si="0"/>
        <v>33318.400000000001</v>
      </c>
      <c r="G20" s="6">
        <f>ROUND(+Housekeeping!G115,0)</f>
        <v>6441393</v>
      </c>
      <c r="H20" s="7">
        <f>ROUND(+Housekeeping!E115,2)</f>
        <v>189.02</v>
      </c>
      <c r="I20" s="7">
        <f t="shared" si="1"/>
        <v>34077.839999999997</v>
      </c>
      <c r="J20" s="7"/>
      <c r="K20" s="8">
        <f t="shared" si="2"/>
        <v>2.2800000000000001E-2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3525501</v>
      </c>
      <c r="E21" s="7">
        <f>ROUND(+Housekeeping!E16,2)</f>
        <v>106.88</v>
      </c>
      <c r="F21" s="7">
        <f t="shared" si="0"/>
        <v>32985.599999999999</v>
      </c>
      <c r="G21" s="6">
        <f>ROUND(+Housekeeping!G116,0)</f>
        <v>3646752</v>
      </c>
      <c r="H21" s="7">
        <f>ROUND(+Housekeeping!E116,2)</f>
        <v>102.1</v>
      </c>
      <c r="I21" s="7">
        <f t="shared" si="1"/>
        <v>35717.449999999997</v>
      </c>
      <c r="J21" s="7"/>
      <c r="K21" s="8">
        <f t="shared" si="2"/>
        <v>8.2799999999999999E-2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609745</v>
      </c>
      <c r="E22" s="7">
        <f>ROUND(+Housekeeping!E17,2)</f>
        <v>17.12</v>
      </c>
      <c r="F22" s="7">
        <f t="shared" si="0"/>
        <v>35615.949999999997</v>
      </c>
      <c r="G22" s="6">
        <f>ROUND(+Housekeeping!G117,0)</f>
        <v>445865</v>
      </c>
      <c r="H22" s="7">
        <f>ROUND(+Housekeeping!E117,2)</f>
        <v>13.01</v>
      </c>
      <c r="I22" s="7">
        <f t="shared" si="1"/>
        <v>34270.949999999997</v>
      </c>
      <c r="J22" s="7"/>
      <c r="K22" s="8">
        <f t="shared" si="2"/>
        <v>-3.78E-2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1960199</v>
      </c>
      <c r="E23" s="7">
        <f>ROUND(+Housekeeping!E18,2)</f>
        <v>56.29</v>
      </c>
      <c r="F23" s="7">
        <f t="shared" si="0"/>
        <v>34823.22</v>
      </c>
      <c r="G23" s="6">
        <f>ROUND(+Housekeeping!G118,0)</f>
        <v>1856083</v>
      </c>
      <c r="H23" s="7">
        <f>ROUND(+Housekeeping!E118,2)</f>
        <v>51.91</v>
      </c>
      <c r="I23" s="7">
        <f t="shared" si="1"/>
        <v>35755.79</v>
      </c>
      <c r="J23" s="7"/>
      <c r="K23" s="8">
        <f t="shared" si="2"/>
        <v>2.6800000000000001E-2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900995</v>
      </c>
      <c r="E24" s="7">
        <f>ROUND(+Housekeeping!E19,2)</f>
        <v>27.15</v>
      </c>
      <c r="F24" s="7">
        <f t="shared" si="0"/>
        <v>33185.82</v>
      </c>
      <c r="G24" s="6">
        <f>ROUND(+Housekeeping!G119,0)</f>
        <v>933318</v>
      </c>
      <c r="H24" s="7">
        <f>ROUND(+Housekeeping!E119,2)</f>
        <v>27</v>
      </c>
      <c r="I24" s="7">
        <f t="shared" si="1"/>
        <v>34567.33</v>
      </c>
      <c r="J24" s="7"/>
      <c r="K24" s="8">
        <f t="shared" si="2"/>
        <v>4.1599999999999998E-2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1229355</v>
      </c>
      <c r="E25" s="7">
        <f>ROUND(+Housekeeping!E20,2)</f>
        <v>34.200000000000003</v>
      </c>
      <c r="F25" s="7">
        <f t="shared" si="0"/>
        <v>35946.050000000003</v>
      </c>
      <c r="G25" s="6">
        <f>ROUND(+Housekeeping!G120,0)</f>
        <v>1209664</v>
      </c>
      <c r="H25" s="7">
        <f>ROUND(+Housekeeping!E120,2)</f>
        <v>36</v>
      </c>
      <c r="I25" s="7">
        <f t="shared" si="1"/>
        <v>33601.78</v>
      </c>
      <c r="J25" s="7"/>
      <c r="K25" s="8">
        <f t="shared" si="2"/>
        <v>-6.5199999999999994E-2</v>
      </c>
    </row>
    <row r="26" spans="2:11" x14ac:dyDescent="0.2">
      <c r="B26">
        <f>+Housekeeping!A21</f>
        <v>43</v>
      </c>
      <c r="C26" t="str">
        <f>+Housekeeping!B21</f>
        <v>WALLA WALLA GENERAL HOSPITAL</v>
      </c>
      <c r="D26" s="6">
        <f>ROUND(+Housekeeping!G21,0)</f>
        <v>0</v>
      </c>
      <c r="E26" s="7">
        <f>ROUND(+Housekeeping!E21,2)</f>
        <v>0</v>
      </c>
      <c r="F26" s="7" t="str">
        <f t="shared" si="0"/>
        <v/>
      </c>
      <c r="G26" s="6">
        <f>ROUND(+Housekeeping!G121,0)</f>
        <v>0</v>
      </c>
      <c r="H26" s="7">
        <f>ROUND(+Housekeeping!E121,2)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45</v>
      </c>
      <c r="C27" t="str">
        <f>+Housekeeping!B22</f>
        <v>COLUMBIA BASIN HOSPITAL</v>
      </c>
      <c r="D27" s="6">
        <f>ROUND(+Housekeeping!G22,0)</f>
        <v>287497</v>
      </c>
      <c r="E27" s="7">
        <f>ROUND(+Housekeeping!E22,2)</f>
        <v>10.050000000000001</v>
      </c>
      <c r="F27" s="7">
        <f t="shared" si="0"/>
        <v>28606.67</v>
      </c>
      <c r="G27" s="6">
        <f>ROUND(+Housekeeping!G122,0)</f>
        <v>269411</v>
      </c>
      <c r="H27" s="7">
        <f>ROUND(+Housekeeping!E122,2)</f>
        <v>9.41</v>
      </c>
      <c r="I27" s="7">
        <f t="shared" si="1"/>
        <v>28630.29</v>
      </c>
      <c r="J27" s="7"/>
      <c r="K27" s="8">
        <f t="shared" si="2"/>
        <v>8.0000000000000004E-4</v>
      </c>
    </row>
    <row r="28" spans="2:11" x14ac:dyDescent="0.2">
      <c r="B28">
        <f>+Housekeeping!A23</f>
        <v>46</v>
      </c>
      <c r="C28" t="str">
        <f>+Housekeeping!B23</f>
        <v>PMH MEDICAL CENTER</v>
      </c>
      <c r="D28" s="6">
        <f>ROUND(+Housekeeping!G23,0)</f>
        <v>296111</v>
      </c>
      <c r="E28" s="7">
        <f>ROUND(+Housekeeping!E23,2)</f>
        <v>7.84</v>
      </c>
      <c r="F28" s="7">
        <f t="shared" si="0"/>
        <v>37769.26</v>
      </c>
      <c r="G28" s="6">
        <f>ROUND(+Housekeeping!G123,0)</f>
        <v>286630</v>
      </c>
      <c r="H28" s="7">
        <f>ROUND(+Housekeeping!E123,2)</f>
        <v>7.76</v>
      </c>
      <c r="I28" s="7">
        <f t="shared" si="1"/>
        <v>36936.86</v>
      </c>
      <c r="J28" s="7"/>
      <c r="K28" s="8">
        <f t="shared" si="2"/>
        <v>-2.1999999999999999E-2</v>
      </c>
    </row>
    <row r="29" spans="2:11" x14ac:dyDescent="0.2">
      <c r="B29">
        <f>+Housekeeping!A24</f>
        <v>50</v>
      </c>
      <c r="C29" t="str">
        <f>+Housekeeping!B24</f>
        <v>PROVIDENCE ST MARY MEDICAL CENTER</v>
      </c>
      <c r="D29" s="6">
        <f>ROUND(+Housekeeping!G24,0)</f>
        <v>779721</v>
      </c>
      <c r="E29" s="7">
        <f>ROUND(+Housekeeping!E24,2)</f>
        <v>28.29</v>
      </c>
      <c r="F29" s="7">
        <f t="shared" si="0"/>
        <v>27561.72</v>
      </c>
      <c r="G29" s="6">
        <f>ROUND(+Housekeeping!G124,0)</f>
        <v>844038</v>
      </c>
      <c r="H29" s="7">
        <f>ROUND(+Housekeeping!E124,2)</f>
        <v>30.38</v>
      </c>
      <c r="I29" s="7">
        <f t="shared" si="1"/>
        <v>27782.69</v>
      </c>
      <c r="J29" s="7"/>
      <c r="K29" s="8">
        <f t="shared" si="2"/>
        <v>8.0000000000000002E-3</v>
      </c>
    </row>
    <row r="30" spans="2:11" x14ac:dyDescent="0.2">
      <c r="B30">
        <f>+Housekeeping!A25</f>
        <v>54</v>
      </c>
      <c r="C30" t="str">
        <f>+Housekeeping!B25</f>
        <v>FORKS COMMUNITY HOSPITAL</v>
      </c>
      <c r="D30" s="6">
        <f>ROUND(+Housekeeping!G25,0)</f>
        <v>0</v>
      </c>
      <c r="E30" s="7">
        <f>ROUND(+Housekeeping!E25,2)</f>
        <v>0</v>
      </c>
      <c r="F30" s="7" t="str">
        <f t="shared" si="0"/>
        <v/>
      </c>
      <c r="G30" s="6">
        <f>ROUND(+Housekeeping!G125,0)</f>
        <v>0</v>
      </c>
      <c r="H30" s="7">
        <f>ROUND(+Housekeeping!E125,2)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56</v>
      </c>
      <c r="C31" t="str">
        <f>+Housekeeping!B26</f>
        <v>WILLAPA HARBOR HOSPITAL</v>
      </c>
      <c r="D31" s="6">
        <f>ROUND(+Housekeeping!G26,0)</f>
        <v>90576</v>
      </c>
      <c r="E31" s="7">
        <f>ROUND(+Housekeeping!E26,2)</f>
        <v>2.4</v>
      </c>
      <c r="F31" s="7">
        <f t="shared" si="0"/>
        <v>37740</v>
      </c>
      <c r="G31" s="6">
        <f>ROUND(+Housekeeping!G126,0)</f>
        <v>97753</v>
      </c>
      <c r="H31" s="7">
        <f>ROUND(+Housekeeping!E126,2)</f>
        <v>2.48</v>
      </c>
      <c r="I31" s="7">
        <f t="shared" si="1"/>
        <v>39416.53</v>
      </c>
      <c r="J31" s="7"/>
      <c r="K31" s="8">
        <f t="shared" si="2"/>
        <v>4.4400000000000002E-2</v>
      </c>
    </row>
    <row r="32" spans="2:11" x14ac:dyDescent="0.2">
      <c r="B32">
        <f>+Housekeeping!A27</f>
        <v>58</v>
      </c>
      <c r="C32" t="str">
        <f>+Housekeeping!B27</f>
        <v>YAKIMA VALLEY MEMORIAL HOSPITAL</v>
      </c>
      <c r="D32" s="6">
        <f>ROUND(+Housekeeping!G27,0)</f>
        <v>1988640</v>
      </c>
      <c r="E32" s="7">
        <f>ROUND(+Housekeeping!E27,2)</f>
        <v>72.55</v>
      </c>
      <c r="F32" s="7">
        <f t="shared" si="0"/>
        <v>27410.61</v>
      </c>
      <c r="G32" s="6">
        <f>ROUND(+Housekeeping!G127,0)</f>
        <v>2077632</v>
      </c>
      <c r="H32" s="7">
        <f>ROUND(+Housekeeping!E127,2)</f>
        <v>74.930000000000007</v>
      </c>
      <c r="I32" s="7">
        <f t="shared" si="1"/>
        <v>27727.64</v>
      </c>
      <c r="J32" s="7"/>
      <c r="K32" s="8">
        <f t="shared" si="2"/>
        <v>1.1599999999999999E-2</v>
      </c>
    </row>
    <row r="33" spans="2:11" x14ac:dyDescent="0.2">
      <c r="B33">
        <f>+Housekeeping!A28</f>
        <v>63</v>
      </c>
      <c r="C33" t="str">
        <f>+Housekeeping!B28</f>
        <v>GRAYS HARBOR COMMUNITY HOSPITAL</v>
      </c>
      <c r="D33" s="6">
        <f>ROUND(+Housekeeping!G28,0)</f>
        <v>974443</v>
      </c>
      <c r="E33" s="7">
        <f>ROUND(+Housekeeping!E28,2)</f>
        <v>27.88</v>
      </c>
      <c r="F33" s="7">
        <f t="shared" si="0"/>
        <v>34951.33</v>
      </c>
      <c r="G33" s="6">
        <f>ROUND(+Housekeeping!G128,0)</f>
        <v>965395</v>
      </c>
      <c r="H33" s="7">
        <f>ROUND(+Housekeeping!E128,2)</f>
        <v>27</v>
      </c>
      <c r="I33" s="7">
        <f t="shared" si="1"/>
        <v>35755.370000000003</v>
      </c>
      <c r="J33" s="7"/>
      <c r="K33" s="8">
        <f t="shared" si="2"/>
        <v>2.3E-2</v>
      </c>
    </row>
    <row r="34" spans="2:11" x14ac:dyDescent="0.2">
      <c r="B34">
        <f>+Housekeeping!A29</f>
        <v>78</v>
      </c>
      <c r="C34" t="str">
        <f>+Housekeeping!B29</f>
        <v>SAMARITAN HEALTHCARE</v>
      </c>
      <c r="D34" s="6">
        <f>ROUND(+Housekeeping!G29,0)</f>
        <v>844514</v>
      </c>
      <c r="E34" s="7">
        <f>ROUND(+Housekeeping!E29,2)</f>
        <v>26.76</v>
      </c>
      <c r="F34" s="7">
        <f t="shared" si="0"/>
        <v>31558.82</v>
      </c>
      <c r="G34" s="6">
        <f>ROUND(+Housekeeping!G129,0)</f>
        <v>894205</v>
      </c>
      <c r="H34" s="7">
        <f>ROUND(+Housekeeping!E129,2)</f>
        <v>26.93</v>
      </c>
      <c r="I34" s="7">
        <f t="shared" si="1"/>
        <v>33204.79</v>
      </c>
      <c r="J34" s="7"/>
      <c r="K34" s="8">
        <f t="shared" si="2"/>
        <v>5.2200000000000003E-2</v>
      </c>
    </row>
    <row r="35" spans="2:11" x14ac:dyDescent="0.2">
      <c r="B35">
        <f>+Housekeeping!A30</f>
        <v>79</v>
      </c>
      <c r="C35" t="str">
        <f>+Housekeeping!B30</f>
        <v>OCEAN BEACH HOSPITAL</v>
      </c>
      <c r="D35" s="6">
        <f>ROUND(+Housekeeping!G30,0)</f>
        <v>0</v>
      </c>
      <c r="E35" s="7">
        <f>ROUND(+Housekeeping!E30,2)</f>
        <v>0</v>
      </c>
      <c r="F35" s="7" t="str">
        <f t="shared" si="0"/>
        <v/>
      </c>
      <c r="G35" s="6">
        <f>ROUND(+Housekeeping!G130,0)</f>
        <v>223316</v>
      </c>
      <c r="H35" s="7">
        <f>ROUND(+Housekeeping!E130,2)</f>
        <v>6.36</v>
      </c>
      <c r="I35" s="7">
        <f t="shared" si="1"/>
        <v>35112.58</v>
      </c>
      <c r="J35" s="7"/>
      <c r="K35" s="8" t="str">
        <f t="shared" si="2"/>
        <v/>
      </c>
    </row>
    <row r="36" spans="2:11" x14ac:dyDescent="0.2">
      <c r="B36">
        <f>+Housekeeping!A31</f>
        <v>80</v>
      </c>
      <c r="C36" t="str">
        <f>+Housekeeping!B31</f>
        <v>ODESSA MEMORIAL HEALTHCARE CENTER</v>
      </c>
      <c r="D36" s="6">
        <f>ROUND(+Housekeeping!G31,0)</f>
        <v>51672</v>
      </c>
      <c r="E36" s="7">
        <f>ROUND(+Housekeeping!E31,2)</f>
        <v>2.57</v>
      </c>
      <c r="F36" s="7">
        <f t="shared" si="0"/>
        <v>20105.84</v>
      </c>
      <c r="G36" s="6">
        <f>ROUND(+Housekeeping!G131,0)</f>
        <v>55518</v>
      </c>
      <c r="H36" s="7">
        <f>ROUND(+Housekeeping!E131,2)</f>
        <v>2.65</v>
      </c>
      <c r="I36" s="7">
        <f t="shared" si="1"/>
        <v>20950.189999999999</v>
      </c>
      <c r="J36" s="7"/>
      <c r="K36" s="8">
        <f t="shared" si="2"/>
        <v>4.2000000000000003E-2</v>
      </c>
    </row>
    <row r="37" spans="2:11" x14ac:dyDescent="0.2">
      <c r="B37">
        <f>+Housekeeping!A32</f>
        <v>81</v>
      </c>
      <c r="C37" t="str">
        <f>+Housekeeping!B32</f>
        <v>MULTICARE GOOD SAMARITAN</v>
      </c>
      <c r="D37" s="6">
        <f>ROUND(+Housekeeping!G32,0)</f>
        <v>2423211</v>
      </c>
      <c r="E37" s="7">
        <f>ROUND(+Housekeeping!E32,2)</f>
        <v>73.13</v>
      </c>
      <c r="F37" s="7">
        <f t="shared" si="0"/>
        <v>33135.660000000003</v>
      </c>
      <c r="G37" s="6">
        <f>ROUND(+Housekeeping!G132,0)</f>
        <v>2754326</v>
      </c>
      <c r="H37" s="7">
        <f>ROUND(+Housekeeping!E132,2)</f>
        <v>81.78</v>
      </c>
      <c r="I37" s="7">
        <f t="shared" si="1"/>
        <v>33679.699999999997</v>
      </c>
      <c r="J37" s="7"/>
      <c r="K37" s="8">
        <f t="shared" si="2"/>
        <v>1.6400000000000001E-2</v>
      </c>
    </row>
    <row r="38" spans="2:11" x14ac:dyDescent="0.2">
      <c r="B38">
        <f>+Housekeeping!A33</f>
        <v>82</v>
      </c>
      <c r="C38" t="str">
        <f>+Housekeeping!B33</f>
        <v>GARFIELD COUNTY MEMORIAL HOSPITAL</v>
      </c>
      <c r="D38" s="6">
        <f>ROUND(+Housekeeping!G33,0)</f>
        <v>100353</v>
      </c>
      <c r="E38" s="7">
        <f>ROUND(+Housekeeping!E33,2)</f>
        <v>4.32</v>
      </c>
      <c r="F38" s="7">
        <f t="shared" si="0"/>
        <v>23229.86</v>
      </c>
      <c r="G38" s="6">
        <f>ROUND(+Housekeeping!G133,0)</f>
        <v>94795</v>
      </c>
      <c r="H38" s="7">
        <f>ROUND(+Housekeeping!E133,2)</f>
        <v>4</v>
      </c>
      <c r="I38" s="7">
        <f t="shared" si="1"/>
        <v>23698.75</v>
      </c>
      <c r="J38" s="7"/>
      <c r="K38" s="8">
        <f t="shared" si="2"/>
        <v>2.0199999999999999E-2</v>
      </c>
    </row>
    <row r="39" spans="2:11" x14ac:dyDescent="0.2">
      <c r="B39">
        <f>+Housekeeping!A34</f>
        <v>84</v>
      </c>
      <c r="C39" t="str">
        <f>+Housekeeping!B34</f>
        <v>PROVIDENCE REGIONAL MEDICAL CENTER EVERETT</v>
      </c>
      <c r="D39" s="6">
        <f>ROUND(+Housekeeping!G34,0)</f>
        <v>4378677</v>
      </c>
      <c r="E39" s="7">
        <f>ROUND(+Housekeeping!E34,2)</f>
        <v>128.21</v>
      </c>
      <c r="F39" s="7">
        <f t="shared" si="0"/>
        <v>34152.379999999997</v>
      </c>
      <c r="G39" s="6">
        <f>ROUND(+Housekeeping!G134,0)</f>
        <v>4626821</v>
      </c>
      <c r="H39" s="7">
        <f>ROUND(+Housekeeping!E134,2)</f>
        <v>130.53</v>
      </c>
      <c r="I39" s="7">
        <f t="shared" si="1"/>
        <v>35446.42</v>
      </c>
      <c r="J39" s="7"/>
      <c r="K39" s="8">
        <f t="shared" si="2"/>
        <v>3.7900000000000003E-2</v>
      </c>
    </row>
    <row r="40" spans="2:11" x14ac:dyDescent="0.2">
      <c r="B40">
        <f>+Housekeeping!A35</f>
        <v>85</v>
      </c>
      <c r="C40" t="str">
        <f>+Housekeeping!B35</f>
        <v>JEFFERSON HEALTHCARE</v>
      </c>
      <c r="D40" s="6">
        <f>ROUND(+Housekeeping!G35,0)</f>
        <v>610070</v>
      </c>
      <c r="E40" s="7">
        <f>ROUND(+Housekeeping!E35,2)</f>
        <v>19.28</v>
      </c>
      <c r="F40" s="7">
        <f t="shared" si="0"/>
        <v>31642.63</v>
      </c>
      <c r="G40" s="6">
        <f>ROUND(+Housekeeping!G135,0)</f>
        <v>668704</v>
      </c>
      <c r="H40" s="7">
        <f>ROUND(+Housekeeping!E135,2)</f>
        <v>19.190000000000001</v>
      </c>
      <c r="I40" s="7">
        <f t="shared" si="1"/>
        <v>34846.480000000003</v>
      </c>
      <c r="J40" s="7"/>
      <c r="K40" s="8">
        <f t="shared" si="2"/>
        <v>0.1013</v>
      </c>
    </row>
    <row r="41" spans="2:11" x14ac:dyDescent="0.2">
      <c r="B41">
        <f>+Housekeeping!A36</f>
        <v>96</v>
      </c>
      <c r="C41" t="str">
        <f>+Housekeeping!B36</f>
        <v>SKYLINE HOSPITAL</v>
      </c>
      <c r="D41" s="6">
        <f>ROUND(+Housekeeping!G36,0)</f>
        <v>178556</v>
      </c>
      <c r="E41" s="7">
        <f>ROUND(+Housekeeping!E36,2)</f>
        <v>5.91</v>
      </c>
      <c r="F41" s="7">
        <f t="shared" si="0"/>
        <v>30212.52</v>
      </c>
      <c r="G41" s="6">
        <f>ROUND(+Housekeeping!G136,0)</f>
        <v>197866</v>
      </c>
      <c r="H41" s="7">
        <f>ROUND(+Housekeeping!E136,2)</f>
        <v>6.32</v>
      </c>
      <c r="I41" s="7">
        <f t="shared" si="1"/>
        <v>31307.91</v>
      </c>
      <c r="J41" s="7"/>
      <c r="K41" s="8">
        <f t="shared" si="2"/>
        <v>3.6299999999999999E-2</v>
      </c>
    </row>
    <row r="42" spans="2:11" x14ac:dyDescent="0.2">
      <c r="B42">
        <f>+Housekeeping!A37</f>
        <v>102</v>
      </c>
      <c r="C42" t="str">
        <f>+Housekeeping!B37</f>
        <v>YAKIMA REGIONAL MEDICAL AND CARDIAC CENTER</v>
      </c>
      <c r="D42" s="6">
        <f>ROUND(+Housekeeping!G37,0)</f>
        <v>765233</v>
      </c>
      <c r="E42" s="7">
        <f>ROUND(+Housekeeping!E37,2)</f>
        <v>25.6</v>
      </c>
      <c r="F42" s="7">
        <f t="shared" si="0"/>
        <v>29891.91</v>
      </c>
      <c r="G42" s="6">
        <f>ROUND(+Housekeeping!G137,0)</f>
        <v>748070</v>
      </c>
      <c r="H42" s="7">
        <f>ROUND(+Housekeeping!E137,2)</f>
        <v>24.2</v>
      </c>
      <c r="I42" s="7">
        <f t="shared" si="1"/>
        <v>30911.98</v>
      </c>
      <c r="J42" s="7"/>
      <c r="K42" s="8">
        <f t="shared" si="2"/>
        <v>3.4099999999999998E-2</v>
      </c>
    </row>
    <row r="43" spans="2:11" x14ac:dyDescent="0.2">
      <c r="B43">
        <f>+Housekeeping!A38</f>
        <v>104</v>
      </c>
      <c r="C43" t="str">
        <f>+Housekeeping!B38</f>
        <v>VALLEY GENERAL HOSPITAL</v>
      </c>
      <c r="D43" s="6">
        <f>ROUND(+Housekeeping!G38,0)</f>
        <v>0</v>
      </c>
      <c r="E43" s="7">
        <f>ROUND(+Housekeeping!E38,2)</f>
        <v>0</v>
      </c>
      <c r="F43" s="7" t="str">
        <f t="shared" si="0"/>
        <v/>
      </c>
      <c r="G43" s="6">
        <f>ROUND(+Housekeeping!G138,0)</f>
        <v>0</v>
      </c>
      <c r="H43" s="7">
        <f>ROUND(+Housekeeping!E138,2)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106</v>
      </c>
      <c r="C44" t="str">
        <f>+Housekeeping!B39</f>
        <v>CASCADE VALLEY HOSPITAL</v>
      </c>
      <c r="D44" s="6">
        <f>ROUND(+Housekeeping!G39,0)</f>
        <v>372532</v>
      </c>
      <c r="E44" s="7">
        <f>ROUND(+Housekeeping!E39,2)</f>
        <v>12.07</v>
      </c>
      <c r="F44" s="7">
        <f t="shared" si="0"/>
        <v>30864.29</v>
      </c>
      <c r="G44" s="6">
        <f>ROUND(+Housekeeping!G139,0)</f>
        <v>396627</v>
      </c>
      <c r="H44" s="7">
        <f>ROUND(+Housekeeping!E139,2)</f>
        <v>13.46</v>
      </c>
      <c r="I44" s="7">
        <f t="shared" si="1"/>
        <v>29467.09</v>
      </c>
      <c r="J44" s="7"/>
      <c r="K44" s="8">
        <f t="shared" si="2"/>
        <v>-4.53E-2</v>
      </c>
    </row>
    <row r="45" spans="2:11" x14ac:dyDescent="0.2">
      <c r="B45">
        <f>+Housekeeping!A40</f>
        <v>107</v>
      </c>
      <c r="C45" t="str">
        <f>+Housekeeping!B40</f>
        <v>NORTH VALLEY HOSPITAL</v>
      </c>
      <c r="D45" s="6">
        <f>ROUND(+Housekeeping!G40,0)</f>
        <v>318111</v>
      </c>
      <c r="E45" s="7">
        <f>ROUND(+Housekeeping!E40,2)</f>
        <v>9.92</v>
      </c>
      <c r="F45" s="7">
        <f t="shared" si="0"/>
        <v>32067.64</v>
      </c>
      <c r="G45" s="6">
        <f>ROUND(+Housekeeping!G140,0)</f>
        <v>299946</v>
      </c>
      <c r="H45" s="7">
        <f>ROUND(+Housekeeping!E140,2)</f>
        <v>11.63</v>
      </c>
      <c r="I45" s="7">
        <f t="shared" si="1"/>
        <v>25790.71</v>
      </c>
      <c r="J45" s="7"/>
      <c r="K45" s="8">
        <f t="shared" si="2"/>
        <v>-0.19570000000000001</v>
      </c>
    </row>
    <row r="46" spans="2:11" x14ac:dyDescent="0.2">
      <c r="B46">
        <f>+Housekeeping!A41</f>
        <v>108</v>
      </c>
      <c r="C46" t="str">
        <f>+Housekeeping!B41</f>
        <v>TRI-STATE MEMORIAL HOSPITAL</v>
      </c>
      <c r="D46" s="6">
        <f>ROUND(+Housekeeping!G41,0)</f>
        <v>407307</v>
      </c>
      <c r="E46" s="7">
        <f>ROUND(+Housekeeping!E41,2)</f>
        <v>13.76</v>
      </c>
      <c r="F46" s="7">
        <f t="shared" si="0"/>
        <v>29600.799999999999</v>
      </c>
      <c r="G46" s="6">
        <f>ROUND(+Housekeeping!G141,0)</f>
        <v>434439</v>
      </c>
      <c r="H46" s="7">
        <f>ROUND(+Housekeeping!E141,2)</f>
        <v>14.29</v>
      </c>
      <c r="I46" s="7">
        <f t="shared" si="1"/>
        <v>30401.61</v>
      </c>
      <c r="J46" s="7"/>
      <c r="K46" s="8">
        <f t="shared" si="2"/>
        <v>2.7099999999999999E-2</v>
      </c>
    </row>
    <row r="47" spans="2:11" x14ac:dyDescent="0.2">
      <c r="B47">
        <f>+Housekeeping!A42</f>
        <v>111</v>
      </c>
      <c r="C47" t="str">
        <f>+Housekeeping!B42</f>
        <v>EAST ADAMS RURAL HEALTHCARE</v>
      </c>
      <c r="D47" s="6">
        <f>ROUND(+Housekeeping!G42,0)</f>
        <v>46320</v>
      </c>
      <c r="E47" s="7">
        <f>ROUND(+Housekeeping!E42,2)</f>
        <v>1.96</v>
      </c>
      <c r="F47" s="7">
        <f t="shared" si="0"/>
        <v>23632.65</v>
      </c>
      <c r="G47" s="6">
        <f>ROUND(+Housekeeping!G142,0)</f>
        <v>37310</v>
      </c>
      <c r="H47" s="7">
        <f>ROUND(+Housekeeping!E142,2)</f>
        <v>1.34</v>
      </c>
      <c r="I47" s="7">
        <f t="shared" si="1"/>
        <v>27843.279999999999</v>
      </c>
      <c r="J47" s="7"/>
      <c r="K47" s="8">
        <f t="shared" si="2"/>
        <v>0.1782</v>
      </c>
    </row>
    <row r="48" spans="2:11" x14ac:dyDescent="0.2">
      <c r="B48">
        <f>+Housekeeping!A43</f>
        <v>125</v>
      </c>
      <c r="C48" t="str">
        <f>+Housekeeping!B43</f>
        <v>OTHELLO COMMUNITY HOSPITAL</v>
      </c>
      <c r="D48" s="6">
        <f>ROUND(+Housekeeping!G43,0)</f>
        <v>0</v>
      </c>
      <c r="E48" s="7">
        <f>ROUND(+Housekeeping!E43,2)</f>
        <v>0</v>
      </c>
      <c r="F48" s="7" t="str">
        <f t="shared" si="0"/>
        <v/>
      </c>
      <c r="G48" s="6">
        <f>ROUND(+Housekeeping!G143,0)</f>
        <v>0</v>
      </c>
      <c r="H48" s="7">
        <f>ROUND(+Housekeeping!E143,2)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126</v>
      </c>
      <c r="C49" t="str">
        <f>+Housekeeping!B44</f>
        <v>HIGHLINE MEDICAL CENTER</v>
      </c>
      <c r="D49" s="6">
        <f>ROUND(+Housekeeping!G44,0)</f>
        <v>1671736</v>
      </c>
      <c r="E49" s="7">
        <f>ROUND(+Housekeeping!E44,2)</f>
        <v>45.51</v>
      </c>
      <c r="F49" s="7">
        <f t="shared" si="0"/>
        <v>36733.379999999997</v>
      </c>
      <c r="G49" s="6">
        <f>ROUND(+Housekeeping!G144,0)</f>
        <v>845449</v>
      </c>
      <c r="H49" s="7">
        <f>ROUND(+Housekeeping!E144,2)</f>
        <v>45.96</v>
      </c>
      <c r="I49" s="7">
        <f t="shared" si="1"/>
        <v>18395.32</v>
      </c>
      <c r="J49" s="7"/>
      <c r="K49" s="8">
        <f t="shared" si="2"/>
        <v>-0.49919999999999998</v>
      </c>
    </row>
    <row r="50" spans="2:11" x14ac:dyDescent="0.2">
      <c r="B50">
        <f>+Housekeeping!A45</f>
        <v>128</v>
      </c>
      <c r="C50" t="str">
        <f>+Housekeeping!B45</f>
        <v>UNIVERSITY OF WASHINGTON MEDICAL CENTER</v>
      </c>
      <c r="D50" s="6">
        <f>ROUND(+Housekeeping!G45,0)</f>
        <v>4943941</v>
      </c>
      <c r="E50" s="7">
        <f>ROUND(+Housekeeping!E45,2)</f>
        <v>156.91999999999999</v>
      </c>
      <c r="F50" s="7">
        <f t="shared" si="0"/>
        <v>31506.12</v>
      </c>
      <c r="G50" s="6">
        <f>ROUND(+Housekeeping!G145,0)</f>
        <v>5354580</v>
      </c>
      <c r="H50" s="7">
        <f>ROUND(+Housekeeping!E145,2)</f>
        <v>168.95</v>
      </c>
      <c r="I50" s="7">
        <f t="shared" si="1"/>
        <v>31693.279999999999</v>
      </c>
      <c r="J50" s="7"/>
      <c r="K50" s="8">
        <f t="shared" si="2"/>
        <v>5.8999999999999999E-3</v>
      </c>
    </row>
    <row r="51" spans="2:11" x14ac:dyDescent="0.2">
      <c r="B51">
        <f>+Housekeeping!A46</f>
        <v>129</v>
      </c>
      <c r="C51" t="str">
        <f>+Housekeeping!B46</f>
        <v>QUINCY VALLEY MEDICAL CENTER</v>
      </c>
      <c r="D51" s="6">
        <f>ROUND(+Housekeeping!G46,0)</f>
        <v>97053</v>
      </c>
      <c r="E51" s="7">
        <f>ROUND(+Housekeeping!E46,2)</f>
        <v>3.85</v>
      </c>
      <c r="F51" s="7">
        <f t="shared" si="0"/>
        <v>25208.57</v>
      </c>
      <c r="G51" s="6">
        <f>ROUND(+Housekeeping!G146,0)</f>
        <v>0</v>
      </c>
      <c r="H51" s="7">
        <f>ROUND(+Housekeeping!E146,2)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130</v>
      </c>
      <c r="C52" t="str">
        <f>+Housekeeping!B47</f>
        <v>UW MEDICINE/NORTHWEST HOSPITAL</v>
      </c>
      <c r="D52" s="6">
        <f>ROUND(+Housekeeping!G47,0)</f>
        <v>2094560</v>
      </c>
      <c r="E52" s="7">
        <f>ROUND(+Housekeeping!E47,2)</f>
        <v>56.2</v>
      </c>
      <c r="F52" s="7">
        <f t="shared" si="0"/>
        <v>37269.75</v>
      </c>
      <c r="G52" s="6">
        <f>ROUND(+Housekeeping!G147,0)</f>
        <v>2148761</v>
      </c>
      <c r="H52" s="7">
        <f>ROUND(+Housekeeping!E147,2)</f>
        <v>57.63</v>
      </c>
      <c r="I52" s="7">
        <f t="shared" si="1"/>
        <v>37285.46</v>
      </c>
      <c r="J52" s="7"/>
      <c r="K52" s="8">
        <f t="shared" si="2"/>
        <v>4.0000000000000002E-4</v>
      </c>
    </row>
    <row r="53" spans="2:11" x14ac:dyDescent="0.2">
      <c r="B53">
        <f>+Housekeeping!A48</f>
        <v>131</v>
      </c>
      <c r="C53" t="str">
        <f>+Housekeeping!B48</f>
        <v>OVERLAKE HOSPITAL MEDICAL CENTER</v>
      </c>
      <c r="D53" s="6">
        <f>ROUND(+Housekeeping!G48,0)</f>
        <v>2552774</v>
      </c>
      <c r="E53" s="7">
        <f>ROUND(+Housekeeping!E48,2)</f>
        <v>72.77</v>
      </c>
      <c r="F53" s="7">
        <f t="shared" si="0"/>
        <v>35080.03</v>
      </c>
      <c r="G53" s="6">
        <f>ROUND(+Housekeeping!G148,0)</f>
        <v>2419565</v>
      </c>
      <c r="H53" s="7">
        <f>ROUND(+Housekeeping!E148,2)</f>
        <v>67.7</v>
      </c>
      <c r="I53" s="7">
        <f t="shared" si="1"/>
        <v>35739.51</v>
      </c>
      <c r="J53" s="7"/>
      <c r="K53" s="8">
        <f t="shared" si="2"/>
        <v>1.8800000000000001E-2</v>
      </c>
    </row>
    <row r="54" spans="2:11" x14ac:dyDescent="0.2">
      <c r="B54">
        <f>+Housekeeping!A49</f>
        <v>132</v>
      </c>
      <c r="C54" t="str">
        <f>+Housekeeping!B49</f>
        <v>ST CLARE HOSPITAL</v>
      </c>
      <c r="D54" s="6">
        <f>ROUND(+Housekeeping!G49,0)</f>
        <v>974702</v>
      </c>
      <c r="E54" s="7">
        <f>ROUND(+Housekeeping!E49,2)</f>
        <v>29.73</v>
      </c>
      <c r="F54" s="7">
        <f t="shared" si="0"/>
        <v>32785.129999999997</v>
      </c>
      <c r="G54" s="6">
        <f>ROUND(+Housekeeping!G149,0)</f>
        <v>1027743</v>
      </c>
      <c r="H54" s="7">
        <f>ROUND(+Housekeeping!E149,2)</f>
        <v>29.12</v>
      </c>
      <c r="I54" s="7">
        <f t="shared" si="1"/>
        <v>35293.370000000003</v>
      </c>
      <c r="J54" s="7"/>
      <c r="K54" s="8">
        <f t="shared" si="2"/>
        <v>7.6499999999999999E-2</v>
      </c>
    </row>
    <row r="55" spans="2:11" x14ac:dyDescent="0.2">
      <c r="B55">
        <f>+Housekeeping!A50</f>
        <v>134</v>
      </c>
      <c r="C55" t="str">
        <f>+Housekeeping!B50</f>
        <v>ISLAND HOSPITAL</v>
      </c>
      <c r="D55" s="6">
        <f>ROUND(+Housekeeping!G50,0)</f>
        <v>1032906</v>
      </c>
      <c r="E55" s="7">
        <f>ROUND(+Housekeeping!E50,2)</f>
        <v>29.95</v>
      </c>
      <c r="F55" s="7">
        <f t="shared" si="0"/>
        <v>34487.68</v>
      </c>
      <c r="G55" s="6">
        <f>ROUND(+Housekeeping!G150,0)</f>
        <v>1020923</v>
      </c>
      <c r="H55" s="7">
        <f>ROUND(+Housekeeping!E150,2)</f>
        <v>29.26</v>
      </c>
      <c r="I55" s="7">
        <f t="shared" si="1"/>
        <v>34891.42</v>
      </c>
      <c r="J55" s="7"/>
      <c r="K55" s="8">
        <f t="shared" si="2"/>
        <v>1.17E-2</v>
      </c>
    </row>
    <row r="56" spans="2:11" x14ac:dyDescent="0.2">
      <c r="B56">
        <f>+Housekeeping!A51</f>
        <v>137</v>
      </c>
      <c r="C56" t="str">
        <f>+Housekeeping!B51</f>
        <v>LINCOLN HOSPITAL</v>
      </c>
      <c r="D56" s="6">
        <f>ROUND(+Housekeeping!G51,0)</f>
        <v>205877</v>
      </c>
      <c r="E56" s="7">
        <f>ROUND(+Housekeeping!E51,2)</f>
        <v>7.67</v>
      </c>
      <c r="F56" s="7">
        <f t="shared" si="0"/>
        <v>26841.85</v>
      </c>
      <c r="G56" s="6">
        <f>ROUND(+Housekeeping!G151,0)</f>
        <v>190676</v>
      </c>
      <c r="H56" s="7">
        <f>ROUND(+Housekeeping!E151,2)</f>
        <v>6.75</v>
      </c>
      <c r="I56" s="7">
        <f t="shared" si="1"/>
        <v>28248.3</v>
      </c>
      <c r="J56" s="7"/>
      <c r="K56" s="8">
        <f t="shared" si="2"/>
        <v>5.2400000000000002E-2</v>
      </c>
    </row>
    <row r="57" spans="2:11" x14ac:dyDescent="0.2">
      <c r="B57">
        <f>+Housekeeping!A52</f>
        <v>138</v>
      </c>
      <c r="C57" t="str">
        <f>+Housekeeping!B52</f>
        <v>SWEDISH EDMONDS</v>
      </c>
      <c r="D57" s="6">
        <f>ROUND(+Housekeeping!G52,0)</f>
        <v>1397295</v>
      </c>
      <c r="E57" s="7">
        <f>ROUND(+Housekeeping!E52,2)</f>
        <v>37.03</v>
      </c>
      <c r="F57" s="7">
        <f t="shared" si="0"/>
        <v>37734.129999999997</v>
      </c>
      <c r="G57" s="6">
        <f>ROUND(+Housekeeping!G152,0)</f>
        <v>1414283</v>
      </c>
      <c r="H57" s="7">
        <f>ROUND(+Housekeeping!E152,2)</f>
        <v>36.340000000000003</v>
      </c>
      <c r="I57" s="7">
        <f t="shared" si="1"/>
        <v>38918.080000000002</v>
      </c>
      <c r="J57" s="7"/>
      <c r="K57" s="8">
        <f t="shared" si="2"/>
        <v>3.1399999999999997E-2</v>
      </c>
    </row>
    <row r="58" spans="2:11" x14ac:dyDescent="0.2">
      <c r="B58">
        <f>+Housekeeping!A53</f>
        <v>139</v>
      </c>
      <c r="C58" t="str">
        <f>+Housekeeping!B53</f>
        <v>PROVIDENCE HOLY FAMILY HOSPITAL</v>
      </c>
      <c r="D58" s="6">
        <f>ROUND(+Housekeeping!G53,0)</f>
        <v>1047588</v>
      </c>
      <c r="E58" s="7">
        <f>ROUND(+Housekeeping!E53,2)</f>
        <v>30.37</v>
      </c>
      <c r="F58" s="7">
        <f t="shared" si="0"/>
        <v>34494.17</v>
      </c>
      <c r="G58" s="6">
        <f>ROUND(+Housekeeping!G153,0)</f>
        <v>1081381</v>
      </c>
      <c r="H58" s="7">
        <f>ROUND(+Housekeeping!E153,2)</f>
        <v>31.02</v>
      </c>
      <c r="I58" s="7">
        <f t="shared" si="1"/>
        <v>34860.769999999997</v>
      </c>
      <c r="J58" s="7"/>
      <c r="K58" s="8">
        <f t="shared" si="2"/>
        <v>1.06E-2</v>
      </c>
    </row>
    <row r="59" spans="2:11" x14ac:dyDescent="0.2">
      <c r="B59">
        <f>+Housekeeping!A54</f>
        <v>140</v>
      </c>
      <c r="C59" t="str">
        <f>+Housekeeping!B54</f>
        <v>KITTITAS VALLEY HEALTHCARE</v>
      </c>
      <c r="D59" s="6">
        <f>ROUND(+Housekeeping!G54,0)</f>
        <v>558590</v>
      </c>
      <c r="E59" s="7">
        <f>ROUND(+Housekeeping!E54,2)</f>
        <v>20</v>
      </c>
      <c r="F59" s="7">
        <f t="shared" si="0"/>
        <v>27929.5</v>
      </c>
      <c r="G59" s="6">
        <f>ROUND(+Housekeeping!G154,0)</f>
        <v>570237</v>
      </c>
      <c r="H59" s="7">
        <f>ROUND(+Housekeeping!E154,2)</f>
        <v>19.59</v>
      </c>
      <c r="I59" s="7">
        <f t="shared" si="1"/>
        <v>29108.58</v>
      </c>
      <c r="J59" s="7"/>
      <c r="K59" s="8">
        <f t="shared" si="2"/>
        <v>4.2200000000000001E-2</v>
      </c>
    </row>
    <row r="60" spans="2:11" x14ac:dyDescent="0.2">
      <c r="B60">
        <f>+Housekeeping!A55</f>
        <v>141</v>
      </c>
      <c r="C60" t="str">
        <f>+Housekeeping!B55</f>
        <v>DAYTON GENERAL HOSPITAL</v>
      </c>
      <c r="D60" s="6">
        <f>ROUND(+Housekeeping!G55,0)</f>
        <v>156219</v>
      </c>
      <c r="E60" s="7">
        <f>ROUND(+Housekeeping!E55,2)</f>
        <v>6.57</v>
      </c>
      <c r="F60" s="7">
        <f t="shared" si="0"/>
        <v>23777.63</v>
      </c>
      <c r="G60" s="6">
        <f>ROUND(+Housekeeping!G155,0)</f>
        <v>0</v>
      </c>
      <c r="H60" s="7">
        <f>ROUND(+Housekeeping!E155,2)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142</v>
      </c>
      <c r="C61" t="str">
        <f>+Housekeeping!B56</f>
        <v>HARRISON MEDICAL CENTER</v>
      </c>
      <c r="D61" s="6">
        <f>ROUND(+Housekeeping!G56,0)</f>
        <v>2663447</v>
      </c>
      <c r="E61" s="7">
        <f>ROUND(+Housekeeping!E56,2)</f>
        <v>74.400000000000006</v>
      </c>
      <c r="F61" s="7">
        <f t="shared" si="0"/>
        <v>35799.019999999997</v>
      </c>
      <c r="G61" s="6">
        <f>ROUND(+Housekeeping!G156,0)</f>
        <v>2702804</v>
      </c>
      <c r="H61" s="7">
        <f>ROUND(+Housekeeping!E156,2)</f>
        <v>74</v>
      </c>
      <c r="I61" s="7">
        <f t="shared" si="1"/>
        <v>36524.379999999997</v>
      </c>
      <c r="J61" s="7"/>
      <c r="K61" s="8">
        <f t="shared" si="2"/>
        <v>2.0299999999999999E-2</v>
      </c>
    </row>
    <row r="62" spans="2:11" x14ac:dyDescent="0.2">
      <c r="B62">
        <f>+Housekeeping!A57</f>
        <v>145</v>
      </c>
      <c r="C62" t="str">
        <f>+Housekeeping!B57</f>
        <v>PEACEHEALTH ST JOSEPH HOSPITAL</v>
      </c>
      <c r="D62" s="6">
        <f>ROUND(+Housekeeping!G57,0)</f>
        <v>2008108</v>
      </c>
      <c r="E62" s="7">
        <f>ROUND(+Housekeeping!E57,2)</f>
        <v>67.02</v>
      </c>
      <c r="F62" s="7">
        <f t="shared" si="0"/>
        <v>29962.82</v>
      </c>
      <c r="G62" s="6">
        <f>ROUND(+Housekeeping!G157,0)</f>
        <v>2006600</v>
      </c>
      <c r="H62" s="7">
        <f>ROUND(+Housekeeping!E157,2)</f>
        <v>64.459999999999994</v>
      </c>
      <c r="I62" s="7">
        <f t="shared" si="1"/>
        <v>31129.38</v>
      </c>
      <c r="J62" s="7"/>
      <c r="K62" s="8">
        <f t="shared" si="2"/>
        <v>3.8899999999999997E-2</v>
      </c>
    </row>
    <row r="63" spans="2:11" x14ac:dyDescent="0.2">
      <c r="B63">
        <f>+Housekeeping!A58</f>
        <v>147</v>
      </c>
      <c r="C63" t="str">
        <f>+Housekeeping!B58</f>
        <v>MID VALLEY HOSPITAL</v>
      </c>
      <c r="D63" s="6">
        <f>ROUND(+Housekeeping!G58,0)</f>
        <v>257803</v>
      </c>
      <c r="E63" s="7">
        <f>ROUND(+Housekeeping!E58,2)</f>
        <v>8.4</v>
      </c>
      <c r="F63" s="7">
        <f t="shared" si="0"/>
        <v>30690.83</v>
      </c>
      <c r="G63" s="6">
        <f>ROUND(+Housekeeping!G158,0)</f>
        <v>282565</v>
      </c>
      <c r="H63" s="7">
        <f>ROUND(+Housekeeping!E158,2)</f>
        <v>9.06</v>
      </c>
      <c r="I63" s="7">
        <f t="shared" si="1"/>
        <v>31188.19</v>
      </c>
      <c r="J63" s="7"/>
      <c r="K63" s="8">
        <f t="shared" si="2"/>
        <v>1.6199999999999999E-2</v>
      </c>
    </row>
    <row r="64" spans="2:11" x14ac:dyDescent="0.2">
      <c r="B64">
        <f>+Housekeeping!A59</f>
        <v>148</v>
      </c>
      <c r="C64" t="str">
        <f>+Housekeeping!B59</f>
        <v>KINDRED HOSPITAL SEATTLE - NORTHGATE</v>
      </c>
      <c r="D64" s="6">
        <f>ROUND(+Housekeeping!G59,0)</f>
        <v>391824</v>
      </c>
      <c r="E64" s="7">
        <f>ROUND(+Housekeeping!E59,2)</f>
        <v>13.2</v>
      </c>
      <c r="F64" s="7">
        <f t="shared" si="0"/>
        <v>29683.64</v>
      </c>
      <c r="G64" s="6">
        <f>ROUND(+Housekeeping!G159,0)</f>
        <v>460892</v>
      </c>
      <c r="H64" s="7">
        <f>ROUND(+Housekeeping!E159,2)</f>
        <v>15.3</v>
      </c>
      <c r="I64" s="7">
        <f t="shared" si="1"/>
        <v>30123.66</v>
      </c>
      <c r="J64" s="7"/>
      <c r="K64" s="8">
        <f t="shared" si="2"/>
        <v>1.4800000000000001E-2</v>
      </c>
    </row>
    <row r="65" spans="2:11" x14ac:dyDescent="0.2">
      <c r="B65">
        <f>+Housekeeping!A60</f>
        <v>150</v>
      </c>
      <c r="C65" t="str">
        <f>+Housekeeping!B60</f>
        <v>COULEE MEDICAL CENTER</v>
      </c>
      <c r="D65" s="6">
        <f>ROUND(+Housekeeping!G60,0)</f>
        <v>235772</v>
      </c>
      <c r="E65" s="7">
        <f>ROUND(+Housekeeping!E60,2)</f>
        <v>9</v>
      </c>
      <c r="F65" s="7">
        <f t="shared" si="0"/>
        <v>26196.89</v>
      </c>
      <c r="G65" s="6">
        <f>ROUND(+Housekeeping!G160,0)</f>
        <v>247892</v>
      </c>
      <c r="H65" s="7">
        <f>ROUND(+Housekeeping!E160,2)</f>
        <v>9.76</v>
      </c>
      <c r="I65" s="7">
        <f t="shared" si="1"/>
        <v>25398.77</v>
      </c>
      <c r="J65" s="7"/>
      <c r="K65" s="8">
        <f t="shared" si="2"/>
        <v>-3.0499999999999999E-2</v>
      </c>
    </row>
    <row r="66" spans="2:11" x14ac:dyDescent="0.2">
      <c r="B66">
        <f>+Housekeeping!A61</f>
        <v>152</v>
      </c>
      <c r="C66" t="str">
        <f>+Housekeeping!B61</f>
        <v>MASON GENERAL HOSPITAL</v>
      </c>
      <c r="D66" s="6">
        <f>ROUND(+Housekeeping!G61,0)</f>
        <v>814919</v>
      </c>
      <c r="E66" s="7">
        <f>ROUND(+Housekeeping!E61,2)</f>
        <v>22.61</v>
      </c>
      <c r="F66" s="7">
        <f t="shared" si="0"/>
        <v>36042.410000000003</v>
      </c>
      <c r="G66" s="6">
        <f>ROUND(+Housekeeping!G161,0)</f>
        <v>793444</v>
      </c>
      <c r="H66" s="7">
        <f>ROUND(+Housekeeping!E161,2)</f>
        <v>21.31</v>
      </c>
      <c r="I66" s="7">
        <f t="shared" si="1"/>
        <v>37233.410000000003</v>
      </c>
      <c r="J66" s="7"/>
      <c r="K66" s="8">
        <f t="shared" si="2"/>
        <v>3.3000000000000002E-2</v>
      </c>
    </row>
    <row r="67" spans="2:11" x14ac:dyDescent="0.2">
      <c r="B67">
        <f>+Housekeeping!A62</f>
        <v>153</v>
      </c>
      <c r="C67" t="str">
        <f>+Housekeeping!B62</f>
        <v>WHITMAN HOSPITAL AND MEDICAL CENTER</v>
      </c>
      <c r="D67" s="6">
        <f>ROUND(+Housekeeping!G62,0)</f>
        <v>341315</v>
      </c>
      <c r="E67" s="7">
        <f>ROUND(+Housekeeping!E62,2)</f>
        <v>12.15</v>
      </c>
      <c r="F67" s="7">
        <f t="shared" si="0"/>
        <v>28091.77</v>
      </c>
      <c r="G67" s="6">
        <f>ROUND(+Housekeeping!G162,0)</f>
        <v>283683</v>
      </c>
      <c r="H67" s="7">
        <f>ROUND(+Housekeeping!E162,2)</f>
        <v>9.6</v>
      </c>
      <c r="I67" s="7">
        <f t="shared" si="1"/>
        <v>29550.31</v>
      </c>
      <c r="J67" s="7"/>
      <c r="K67" s="8">
        <f t="shared" si="2"/>
        <v>5.1900000000000002E-2</v>
      </c>
    </row>
    <row r="68" spans="2:11" x14ac:dyDescent="0.2">
      <c r="B68">
        <f>+Housekeeping!A63</f>
        <v>155</v>
      </c>
      <c r="C68" t="str">
        <f>+Housekeeping!B63</f>
        <v>UW MEDICINE/VALLEY MEDICAL CENTER</v>
      </c>
      <c r="D68" s="6">
        <f>ROUND(+Housekeeping!G63,0)</f>
        <v>1738418</v>
      </c>
      <c r="E68" s="7">
        <f>ROUND(+Housekeeping!E63,2)</f>
        <v>92.22</v>
      </c>
      <c r="F68" s="7">
        <f t="shared" si="0"/>
        <v>18850.77</v>
      </c>
      <c r="G68" s="6">
        <f>ROUND(+Housekeeping!G163,0)</f>
        <v>3661995</v>
      </c>
      <c r="H68" s="7">
        <f>ROUND(+Housekeeping!E163,2)</f>
        <v>78.55</v>
      </c>
      <c r="I68" s="7">
        <f t="shared" si="1"/>
        <v>46619.92</v>
      </c>
      <c r="J68" s="7"/>
      <c r="K68" s="8">
        <f t="shared" si="2"/>
        <v>1.4731000000000001</v>
      </c>
    </row>
    <row r="69" spans="2:11" x14ac:dyDescent="0.2">
      <c r="B69">
        <f>+Housekeeping!A64</f>
        <v>156</v>
      </c>
      <c r="C69" t="str">
        <f>+Housekeeping!B64</f>
        <v>WHIDBEY GENERAL HOSPITAL</v>
      </c>
      <c r="D69" s="6">
        <f>ROUND(+Housekeeping!G64,0)</f>
        <v>748333</v>
      </c>
      <c r="E69" s="7">
        <f>ROUND(+Housekeeping!E64,2)</f>
        <v>20.14</v>
      </c>
      <c r="F69" s="7">
        <f t="shared" si="0"/>
        <v>37156.550000000003</v>
      </c>
      <c r="G69" s="6">
        <f>ROUND(+Housekeeping!G164,0)</f>
        <v>0</v>
      </c>
      <c r="H69" s="7">
        <f>ROUND(+Housekeeping!E164,2)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157</v>
      </c>
      <c r="C70" t="str">
        <f>+Housekeeping!B65</f>
        <v>ST LUKES REHABILIATION INSTITUTE</v>
      </c>
      <c r="D70" s="6">
        <f>ROUND(+Housekeeping!G65,0)</f>
        <v>590169</v>
      </c>
      <c r="E70" s="7">
        <f>ROUND(+Housekeeping!E65,2)</f>
        <v>18.850000000000001</v>
      </c>
      <c r="F70" s="7">
        <f t="shared" si="0"/>
        <v>31308.7</v>
      </c>
      <c r="G70" s="6">
        <f>ROUND(+Housekeeping!G165,0)</f>
        <v>605218</v>
      </c>
      <c r="H70" s="7">
        <f>ROUND(+Housekeeping!E165,2)</f>
        <v>19.07</v>
      </c>
      <c r="I70" s="7">
        <f t="shared" si="1"/>
        <v>31736.65</v>
      </c>
      <c r="J70" s="7"/>
      <c r="K70" s="8">
        <f t="shared" si="2"/>
        <v>1.37E-2</v>
      </c>
    </row>
    <row r="71" spans="2:11" x14ac:dyDescent="0.2">
      <c r="B71">
        <f>+Housekeeping!A66</f>
        <v>158</v>
      </c>
      <c r="C71" t="str">
        <f>+Housekeeping!B66</f>
        <v>CASCADE MEDICAL CENTER</v>
      </c>
      <c r="D71" s="6">
        <f>ROUND(+Housekeeping!G66,0)</f>
        <v>112797</v>
      </c>
      <c r="E71" s="7">
        <f>ROUND(+Housekeeping!E66,2)</f>
        <v>3.96</v>
      </c>
      <c r="F71" s="7">
        <f t="shared" si="0"/>
        <v>28484.09</v>
      </c>
      <c r="G71" s="6">
        <f>ROUND(+Housekeeping!G166,0)</f>
        <v>110425</v>
      </c>
      <c r="H71" s="7">
        <f>ROUND(+Housekeeping!E166,2)</f>
        <v>3.78</v>
      </c>
      <c r="I71" s="7">
        <f t="shared" si="1"/>
        <v>29212.959999999999</v>
      </c>
      <c r="J71" s="7"/>
      <c r="K71" s="8">
        <f t="shared" si="2"/>
        <v>2.5600000000000001E-2</v>
      </c>
    </row>
    <row r="72" spans="2:11" x14ac:dyDescent="0.2">
      <c r="B72">
        <f>+Housekeeping!A67</f>
        <v>159</v>
      </c>
      <c r="C72" t="str">
        <f>+Housekeeping!B67</f>
        <v>PROVIDENCE ST PETER HOSPITAL</v>
      </c>
      <c r="D72" s="6">
        <f>ROUND(+Housekeeping!G67,0)</f>
        <v>2865278</v>
      </c>
      <c r="E72" s="7">
        <f>ROUND(+Housekeeping!E67,2)</f>
        <v>77</v>
      </c>
      <c r="F72" s="7">
        <f t="shared" si="0"/>
        <v>37211.4</v>
      </c>
      <c r="G72" s="6">
        <f>ROUND(+Housekeeping!G167,0)</f>
        <v>3071584</v>
      </c>
      <c r="H72" s="7">
        <f>ROUND(+Housekeeping!E167,2)</f>
        <v>83</v>
      </c>
      <c r="I72" s="7">
        <f t="shared" si="1"/>
        <v>37007.040000000001</v>
      </c>
      <c r="J72" s="7"/>
      <c r="K72" s="8">
        <f t="shared" si="2"/>
        <v>-5.4999999999999997E-3</v>
      </c>
    </row>
    <row r="73" spans="2:11" x14ac:dyDescent="0.2">
      <c r="B73">
        <f>+Housekeeping!A68</f>
        <v>161</v>
      </c>
      <c r="C73" t="str">
        <f>+Housekeeping!B68</f>
        <v>KADLEC REGIONAL MEDICAL CENTER</v>
      </c>
      <c r="D73" s="6">
        <f>ROUND(+Housekeeping!G68,0)</f>
        <v>1797117</v>
      </c>
      <c r="E73" s="7">
        <f>ROUND(+Housekeeping!E68,2)</f>
        <v>55.13</v>
      </c>
      <c r="F73" s="7">
        <f t="shared" si="0"/>
        <v>32597.81</v>
      </c>
      <c r="G73" s="6">
        <f>ROUND(+Housekeeping!G168,0)</f>
        <v>1688293</v>
      </c>
      <c r="H73" s="7">
        <f>ROUND(+Housekeeping!E168,2)</f>
        <v>53.08</v>
      </c>
      <c r="I73" s="7">
        <f t="shared" si="1"/>
        <v>31806.57</v>
      </c>
      <c r="J73" s="7"/>
      <c r="K73" s="8">
        <f t="shared" si="2"/>
        <v>-2.4299999999999999E-2</v>
      </c>
    </row>
    <row r="74" spans="2:11" x14ac:dyDescent="0.2">
      <c r="B74">
        <f>+Housekeeping!A69</f>
        <v>162</v>
      </c>
      <c r="C74" t="str">
        <f>+Housekeeping!B69</f>
        <v>PROVIDENCE SACRED HEART MEDICAL CENTER</v>
      </c>
      <c r="D74" s="6">
        <f>ROUND(+Housekeeping!G69,0)</f>
        <v>4841532</v>
      </c>
      <c r="E74" s="7">
        <f>ROUND(+Housekeeping!E69,2)</f>
        <v>138.31</v>
      </c>
      <c r="F74" s="7">
        <f t="shared" si="0"/>
        <v>35004.93</v>
      </c>
      <c r="G74" s="6">
        <f>ROUND(+Housekeeping!G169,0)</f>
        <v>5120073</v>
      </c>
      <c r="H74" s="7">
        <f>ROUND(+Housekeeping!E169,2)</f>
        <v>146.66</v>
      </c>
      <c r="I74" s="7">
        <f t="shared" si="1"/>
        <v>34911.18</v>
      </c>
      <c r="J74" s="7"/>
      <c r="K74" s="8">
        <f t="shared" si="2"/>
        <v>-2.7000000000000001E-3</v>
      </c>
    </row>
    <row r="75" spans="2:11" x14ac:dyDescent="0.2">
      <c r="B75">
        <f>+Housekeeping!A70</f>
        <v>164</v>
      </c>
      <c r="C75" t="str">
        <f>+Housekeeping!B70</f>
        <v>EVERGREENHEALTH MEDICAL CENTER</v>
      </c>
      <c r="D75" s="6">
        <f>ROUND(+Housekeeping!G70,0)</f>
        <v>3880310</v>
      </c>
      <c r="E75" s="7">
        <f>ROUND(+Housekeeping!E70,2)</f>
        <v>105.83</v>
      </c>
      <c r="F75" s="7">
        <f t="shared" ref="F75:F107" si="3">IF(D75=0,"",IF(E75=0,"",ROUND(D75/E75,2)))</f>
        <v>36665.5</v>
      </c>
      <c r="G75" s="6">
        <f>ROUND(+Housekeeping!G170,0)</f>
        <v>4030097</v>
      </c>
      <c r="H75" s="7">
        <f>ROUND(+Housekeeping!E170,2)</f>
        <v>106.89</v>
      </c>
      <c r="I75" s="7">
        <f t="shared" ref="I75:I107" si="4">IF(G75=0,"",IF(H75=0,"",ROUND(G75/H75,2)))</f>
        <v>37703.22</v>
      </c>
      <c r="J75" s="7"/>
      <c r="K75" s="8">
        <f t="shared" ref="K75:K107" si="5">IF(D75=0,"",IF(E75=0,"",IF(G75=0,"",IF(H75=0,"",ROUND(I75/F75-1,4)))))</f>
        <v>2.8299999999999999E-2</v>
      </c>
    </row>
    <row r="76" spans="2:11" x14ac:dyDescent="0.2">
      <c r="B76">
        <f>+Housekeeping!A71</f>
        <v>165</v>
      </c>
      <c r="C76" t="str">
        <f>+Housekeeping!B71</f>
        <v>LAKE CHELAN COMMUNITY HOSPITAL</v>
      </c>
      <c r="D76" s="6">
        <f>ROUND(+Housekeeping!G71,0)</f>
        <v>166408</v>
      </c>
      <c r="E76" s="7">
        <f>ROUND(+Housekeeping!E71,2)</f>
        <v>5.7</v>
      </c>
      <c r="F76" s="7">
        <f t="shared" si="3"/>
        <v>29194.39</v>
      </c>
      <c r="G76" s="6">
        <f>ROUND(+Housekeeping!G171,0)</f>
        <v>138633</v>
      </c>
      <c r="H76" s="7">
        <f>ROUND(+Housekeeping!E171,2)</f>
        <v>5.0199999999999996</v>
      </c>
      <c r="I76" s="7">
        <f t="shared" si="4"/>
        <v>27616.14</v>
      </c>
      <c r="J76" s="7"/>
      <c r="K76" s="8">
        <f t="shared" si="5"/>
        <v>-5.4100000000000002E-2</v>
      </c>
    </row>
    <row r="77" spans="2:11" x14ac:dyDescent="0.2">
      <c r="B77">
        <f>+Housekeeping!A72</f>
        <v>167</v>
      </c>
      <c r="C77" t="str">
        <f>+Housekeeping!B72</f>
        <v>FERRY COUNTY MEMORIAL HOSPITAL</v>
      </c>
      <c r="D77" s="6">
        <f>ROUND(+Housekeeping!G72,0)</f>
        <v>0</v>
      </c>
      <c r="E77" s="7">
        <f>ROUND(+Housekeeping!E72,2)</f>
        <v>0</v>
      </c>
      <c r="F77" s="7" t="str">
        <f t="shared" si="3"/>
        <v/>
      </c>
      <c r="G77" s="6">
        <f>ROUND(+Housekeeping!G172,0)</f>
        <v>0</v>
      </c>
      <c r="H77" s="7">
        <f>ROUND(+Housekeeping!E172,2)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168</v>
      </c>
      <c r="C78" t="str">
        <f>+Housekeeping!B73</f>
        <v>CENTRAL WASHINGTON HOSPITAL</v>
      </c>
      <c r="D78" s="6">
        <f>ROUND(+Housekeeping!G73,0)</f>
        <v>1548903</v>
      </c>
      <c r="E78" s="7">
        <f>ROUND(+Housekeeping!E73,2)</f>
        <v>46.89</v>
      </c>
      <c r="F78" s="7">
        <f t="shared" si="3"/>
        <v>33032.69</v>
      </c>
      <c r="G78" s="6">
        <f>ROUND(+Housekeeping!G173,0)</f>
        <v>1582003</v>
      </c>
      <c r="H78" s="7">
        <f>ROUND(+Housekeeping!E173,2)</f>
        <v>47.7</v>
      </c>
      <c r="I78" s="7">
        <f t="shared" si="4"/>
        <v>33165.68</v>
      </c>
      <c r="J78" s="7"/>
      <c r="K78" s="8">
        <f t="shared" si="5"/>
        <v>4.0000000000000001E-3</v>
      </c>
    </row>
    <row r="79" spans="2:11" x14ac:dyDescent="0.2">
      <c r="B79">
        <f>+Housekeeping!A74</f>
        <v>170</v>
      </c>
      <c r="C79" t="str">
        <f>+Housekeeping!B74</f>
        <v>PEACEHEALTH SOUTHWEST MEDICAL CENTER</v>
      </c>
      <c r="D79" s="6">
        <f>ROUND(+Housekeeping!G74,0)</f>
        <v>3553731</v>
      </c>
      <c r="E79" s="7">
        <f>ROUND(+Housekeeping!E74,2)</f>
        <v>119.32</v>
      </c>
      <c r="F79" s="7">
        <f t="shared" si="3"/>
        <v>29783.200000000001</v>
      </c>
      <c r="G79" s="6">
        <f>ROUND(+Housekeeping!G174,0)</f>
        <v>3140577</v>
      </c>
      <c r="H79" s="7">
        <f>ROUND(+Housekeeping!E174,2)</f>
        <v>107.27</v>
      </c>
      <c r="I79" s="7">
        <f t="shared" si="4"/>
        <v>29277.31</v>
      </c>
      <c r="J79" s="7"/>
      <c r="K79" s="8">
        <f t="shared" si="5"/>
        <v>-1.7000000000000001E-2</v>
      </c>
    </row>
    <row r="80" spans="2:11" x14ac:dyDescent="0.2">
      <c r="B80">
        <f>+Housekeeping!A75</f>
        <v>172</v>
      </c>
      <c r="C80" t="str">
        <f>+Housekeeping!B75</f>
        <v>PULLMAN REGIONAL HOSPITAL</v>
      </c>
      <c r="D80" s="6">
        <f>ROUND(+Housekeeping!G75,0)</f>
        <v>369968</v>
      </c>
      <c r="E80" s="7">
        <f>ROUND(+Housekeeping!E75,2)</f>
        <v>11.66</v>
      </c>
      <c r="F80" s="7">
        <f t="shared" si="3"/>
        <v>31729.67</v>
      </c>
      <c r="G80" s="6">
        <f>ROUND(+Housekeeping!G175,0)</f>
        <v>375793</v>
      </c>
      <c r="H80" s="7">
        <f>ROUND(+Housekeeping!E175,2)</f>
        <v>11.46</v>
      </c>
      <c r="I80" s="7">
        <f t="shared" si="4"/>
        <v>32791.71</v>
      </c>
      <c r="J80" s="7"/>
      <c r="K80" s="8">
        <f t="shared" si="5"/>
        <v>3.3500000000000002E-2</v>
      </c>
    </row>
    <row r="81" spans="2:11" x14ac:dyDescent="0.2">
      <c r="B81">
        <f>+Housekeeping!A76</f>
        <v>173</v>
      </c>
      <c r="C81" t="str">
        <f>+Housekeeping!B76</f>
        <v>MORTON GENERAL HOSPITAL</v>
      </c>
      <c r="D81" s="6">
        <f>ROUND(+Housekeeping!G76,0)</f>
        <v>231767</v>
      </c>
      <c r="E81" s="7">
        <f>ROUND(+Housekeeping!E76,2)</f>
        <v>7.54</v>
      </c>
      <c r="F81" s="7">
        <f t="shared" si="3"/>
        <v>30738.33</v>
      </c>
      <c r="G81" s="6">
        <f>ROUND(+Housekeeping!G176,0)</f>
        <v>251526</v>
      </c>
      <c r="H81" s="7">
        <f>ROUND(+Housekeeping!E176,2)</f>
        <v>8.1999999999999993</v>
      </c>
      <c r="I81" s="7">
        <f t="shared" si="4"/>
        <v>30673.9</v>
      </c>
      <c r="J81" s="7"/>
      <c r="K81" s="8">
        <f t="shared" si="5"/>
        <v>-2.0999999999999999E-3</v>
      </c>
    </row>
    <row r="82" spans="2:11" x14ac:dyDescent="0.2">
      <c r="B82">
        <f>+Housekeeping!A77</f>
        <v>175</v>
      </c>
      <c r="C82" t="str">
        <f>+Housekeeping!B77</f>
        <v>MARY BRIDGE CHILDRENS HEALTH CENTER</v>
      </c>
      <c r="D82" s="6">
        <f>ROUND(+Housekeeping!G77,0)</f>
        <v>0</v>
      </c>
      <c r="E82" s="7">
        <f>ROUND(+Housekeeping!E77,2)</f>
        <v>0</v>
      </c>
      <c r="F82" s="7" t="str">
        <f t="shared" si="3"/>
        <v/>
      </c>
      <c r="G82" s="6">
        <f>ROUND(+Housekeeping!G177,0)</f>
        <v>0</v>
      </c>
      <c r="H82" s="7">
        <f>ROUND(+Housekeeping!E177,2)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176</v>
      </c>
      <c r="C83" t="str">
        <f>+Housekeeping!B78</f>
        <v>TACOMA GENERAL/ALLENMORE HOSPITAL</v>
      </c>
      <c r="D83" s="6">
        <f>ROUND(+Housekeeping!G78,0)</f>
        <v>0</v>
      </c>
      <c r="E83" s="7">
        <f>ROUND(+Housekeeping!E78,2)</f>
        <v>0</v>
      </c>
      <c r="F83" s="7" t="str">
        <f t="shared" si="3"/>
        <v/>
      </c>
      <c r="G83" s="6">
        <f>ROUND(+Housekeeping!G178,0)</f>
        <v>0</v>
      </c>
      <c r="H83" s="7">
        <f>ROUND(+Housekeeping!E178,2)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180</v>
      </c>
      <c r="C84" t="str">
        <f>+Housekeeping!B79</f>
        <v>VALLEY HOSPITAL</v>
      </c>
      <c r="D84" s="6">
        <f>ROUND(+Housekeeping!G79,0)</f>
        <v>857056</v>
      </c>
      <c r="E84" s="7">
        <f>ROUND(+Housekeeping!E79,2)</f>
        <v>26.93</v>
      </c>
      <c r="F84" s="7">
        <f t="shared" si="3"/>
        <v>31825.32</v>
      </c>
      <c r="G84" s="6">
        <f>ROUND(+Housekeeping!G179,0)</f>
        <v>873227</v>
      </c>
      <c r="H84" s="7">
        <f>ROUND(+Housekeeping!E179,2)</f>
        <v>26.4</v>
      </c>
      <c r="I84" s="7">
        <f t="shared" si="4"/>
        <v>33076.78</v>
      </c>
      <c r="J84" s="7"/>
      <c r="K84" s="8">
        <f t="shared" si="5"/>
        <v>3.9300000000000002E-2</v>
      </c>
    </row>
    <row r="85" spans="2:11" x14ac:dyDescent="0.2">
      <c r="B85">
        <f>+Housekeeping!A80</f>
        <v>183</v>
      </c>
      <c r="C85" t="str">
        <f>+Housekeeping!B80</f>
        <v>MULTICARE AUBURN MEDICAL CENTER</v>
      </c>
      <c r="D85" s="6">
        <f>ROUND(+Housekeeping!G80,0)</f>
        <v>848060</v>
      </c>
      <c r="E85" s="7">
        <f>ROUND(+Housekeeping!E80,2)</f>
        <v>16.12</v>
      </c>
      <c r="F85" s="7">
        <f t="shared" si="3"/>
        <v>52609.18</v>
      </c>
      <c r="G85" s="6">
        <f>ROUND(+Housekeeping!G180,0)</f>
        <v>0</v>
      </c>
      <c r="H85" s="7">
        <f>ROUND(+Housekeeping!E180,2)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186</v>
      </c>
      <c r="C86" t="str">
        <f>+Housekeeping!B81</f>
        <v>SUMMIT PACIFIC MEDICAL CENTER</v>
      </c>
      <c r="D86" s="6">
        <f>ROUND(+Housekeeping!G81,0)</f>
        <v>56538</v>
      </c>
      <c r="E86" s="7">
        <f>ROUND(+Housekeeping!E81,2)</f>
        <v>2.2999999999999998</v>
      </c>
      <c r="F86" s="7">
        <f t="shared" si="3"/>
        <v>24581.74</v>
      </c>
      <c r="G86" s="6">
        <f>ROUND(+Housekeeping!G181,0)</f>
        <v>133934</v>
      </c>
      <c r="H86" s="7">
        <f>ROUND(+Housekeeping!E181,2)</f>
        <v>5</v>
      </c>
      <c r="I86" s="7">
        <f t="shared" si="4"/>
        <v>26786.799999999999</v>
      </c>
      <c r="J86" s="7"/>
      <c r="K86" s="8">
        <f t="shared" si="5"/>
        <v>8.9700000000000002E-2</v>
      </c>
    </row>
    <row r="87" spans="2:11" x14ac:dyDescent="0.2">
      <c r="B87">
        <f>+Housekeeping!A82</f>
        <v>191</v>
      </c>
      <c r="C87" t="str">
        <f>+Housekeeping!B82</f>
        <v>PROVIDENCE CENTRALIA HOSPITAL</v>
      </c>
      <c r="D87" s="6">
        <f>ROUND(+Housekeeping!G82,0)</f>
        <v>945011</v>
      </c>
      <c r="E87" s="7">
        <f>ROUND(+Housekeeping!E82,2)</f>
        <v>33.39</v>
      </c>
      <c r="F87" s="7">
        <f t="shared" si="3"/>
        <v>28302.22</v>
      </c>
      <c r="G87" s="6">
        <f>ROUND(+Housekeeping!G182,0)</f>
        <v>1021620</v>
      </c>
      <c r="H87" s="7">
        <f>ROUND(+Housekeeping!E182,2)</f>
        <v>30</v>
      </c>
      <c r="I87" s="7">
        <f t="shared" si="4"/>
        <v>34054</v>
      </c>
      <c r="J87" s="7"/>
      <c r="K87" s="8">
        <f t="shared" si="5"/>
        <v>0.20319999999999999</v>
      </c>
    </row>
    <row r="88" spans="2:11" x14ac:dyDescent="0.2">
      <c r="B88">
        <f>+Housekeeping!A83</f>
        <v>193</v>
      </c>
      <c r="C88" t="str">
        <f>+Housekeeping!B83</f>
        <v>PROVIDENCE MOUNT CARMEL HOSPITAL</v>
      </c>
      <c r="D88" s="6">
        <f>ROUND(+Housekeeping!G83,0)</f>
        <v>402735</v>
      </c>
      <c r="E88" s="7">
        <f>ROUND(+Housekeeping!E83,2)</f>
        <v>11.83</v>
      </c>
      <c r="F88" s="7">
        <f t="shared" si="3"/>
        <v>34043.53</v>
      </c>
      <c r="G88" s="6">
        <f>ROUND(+Housekeeping!G183,0)</f>
        <v>434348</v>
      </c>
      <c r="H88" s="7">
        <f>ROUND(+Housekeeping!E183,2)</f>
        <v>12.46</v>
      </c>
      <c r="I88" s="7">
        <f t="shared" si="4"/>
        <v>34859.39</v>
      </c>
      <c r="J88" s="7"/>
      <c r="K88" s="8">
        <f t="shared" si="5"/>
        <v>2.4E-2</v>
      </c>
    </row>
    <row r="89" spans="2:11" x14ac:dyDescent="0.2">
      <c r="B89">
        <f>+Housekeeping!A84</f>
        <v>194</v>
      </c>
      <c r="C89" t="str">
        <f>+Housekeeping!B84</f>
        <v>PROVIDENCE ST JOSEPHS HOSPITAL</v>
      </c>
      <c r="D89" s="6">
        <f>ROUND(+Housekeeping!G84,0)</f>
        <v>166944</v>
      </c>
      <c r="E89" s="7">
        <f>ROUND(+Housekeeping!E84,2)</f>
        <v>5.64</v>
      </c>
      <c r="F89" s="7">
        <f t="shared" si="3"/>
        <v>29600</v>
      </c>
      <c r="G89" s="6">
        <f>ROUND(+Housekeeping!G184,0)</f>
        <v>175300</v>
      </c>
      <c r="H89" s="7">
        <f>ROUND(+Housekeeping!E184,2)</f>
        <v>5.98</v>
      </c>
      <c r="I89" s="7">
        <f t="shared" si="4"/>
        <v>29314.38</v>
      </c>
      <c r="J89" s="7"/>
      <c r="K89" s="8">
        <f t="shared" si="5"/>
        <v>-9.5999999999999992E-3</v>
      </c>
    </row>
    <row r="90" spans="2:11" x14ac:dyDescent="0.2">
      <c r="B90">
        <f>+Housekeeping!A85</f>
        <v>195</v>
      </c>
      <c r="C90" t="str">
        <f>+Housekeeping!B85</f>
        <v>SNOQUALMIE VALLEY HOSPITAL</v>
      </c>
      <c r="D90" s="6">
        <f>ROUND(+Housekeeping!G85,0)</f>
        <v>230987</v>
      </c>
      <c r="E90" s="7">
        <f>ROUND(+Housekeeping!E85,2)</f>
        <v>10.199999999999999</v>
      </c>
      <c r="F90" s="7">
        <f t="shared" si="3"/>
        <v>22645.78</v>
      </c>
      <c r="G90" s="6">
        <f>ROUND(+Housekeeping!G185,0)</f>
        <v>245704</v>
      </c>
      <c r="H90" s="7">
        <f>ROUND(+Housekeeping!E185,2)</f>
        <v>10.199999999999999</v>
      </c>
      <c r="I90" s="7">
        <f t="shared" si="4"/>
        <v>24088.63</v>
      </c>
      <c r="J90" s="7"/>
      <c r="K90" s="8">
        <f t="shared" si="5"/>
        <v>6.3700000000000007E-2</v>
      </c>
    </row>
    <row r="91" spans="2:11" x14ac:dyDescent="0.2">
      <c r="B91">
        <f>+Housekeeping!A86</f>
        <v>197</v>
      </c>
      <c r="C91" t="str">
        <f>+Housekeeping!B86</f>
        <v>CAPITAL MEDICAL CENTER</v>
      </c>
      <c r="D91" s="6">
        <f>ROUND(+Housekeeping!G86,0)</f>
        <v>496571</v>
      </c>
      <c r="E91" s="7">
        <f>ROUND(+Housekeeping!E86,2)</f>
        <v>14.26</v>
      </c>
      <c r="F91" s="7">
        <f t="shared" si="3"/>
        <v>34822.65</v>
      </c>
      <c r="G91" s="6">
        <f>ROUND(+Housekeeping!G186,0)</f>
        <v>505926</v>
      </c>
      <c r="H91" s="7">
        <f>ROUND(+Housekeeping!E186,2)</f>
        <v>14.35</v>
      </c>
      <c r="I91" s="7">
        <f t="shared" si="4"/>
        <v>35256.17</v>
      </c>
      <c r="J91" s="7"/>
      <c r="K91" s="8">
        <f t="shared" si="5"/>
        <v>1.24E-2</v>
      </c>
    </row>
    <row r="92" spans="2:11" x14ac:dyDescent="0.2">
      <c r="B92">
        <f>+Housekeeping!A87</f>
        <v>198</v>
      </c>
      <c r="C92" t="str">
        <f>+Housekeeping!B87</f>
        <v>SUNNYSIDE COMMUNITY HOSPITAL</v>
      </c>
      <c r="D92" s="6">
        <f>ROUND(+Housekeeping!G87,0)</f>
        <v>416164</v>
      </c>
      <c r="E92" s="7">
        <f>ROUND(+Housekeeping!E87,2)</f>
        <v>15.06</v>
      </c>
      <c r="F92" s="7">
        <f t="shared" si="3"/>
        <v>27633.73</v>
      </c>
      <c r="G92" s="6">
        <f>ROUND(+Housekeeping!G187,0)</f>
        <v>0</v>
      </c>
      <c r="H92" s="7">
        <f>ROUND(+Housekeeping!E187,2)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199</v>
      </c>
      <c r="C93" t="str">
        <f>+Housekeeping!B88</f>
        <v>TOPPENISH COMMUNITY HOSPITAL</v>
      </c>
      <c r="D93" s="6">
        <f>ROUND(+Housekeeping!G88,0)</f>
        <v>194962</v>
      </c>
      <c r="E93" s="7">
        <f>ROUND(+Housekeeping!E88,2)</f>
        <v>7</v>
      </c>
      <c r="F93" s="7">
        <f t="shared" si="3"/>
        <v>27851.71</v>
      </c>
      <c r="G93" s="6">
        <f>ROUND(+Housekeeping!G188,0)</f>
        <v>190377</v>
      </c>
      <c r="H93" s="7">
        <f>ROUND(+Housekeeping!E188,2)</f>
        <v>6.4</v>
      </c>
      <c r="I93" s="7">
        <f t="shared" si="4"/>
        <v>29746.41</v>
      </c>
      <c r="J93" s="7"/>
      <c r="K93" s="8">
        <f t="shared" si="5"/>
        <v>6.8000000000000005E-2</v>
      </c>
    </row>
    <row r="94" spans="2:11" x14ac:dyDescent="0.2">
      <c r="B94">
        <f>+Housekeeping!A89</f>
        <v>201</v>
      </c>
      <c r="C94" t="str">
        <f>+Housekeeping!B89</f>
        <v>ST FRANCIS COMMUNITY HOSPITAL</v>
      </c>
      <c r="D94" s="6">
        <f>ROUND(+Housekeeping!G89,0)</f>
        <v>1413688</v>
      </c>
      <c r="E94" s="7">
        <f>ROUND(+Housekeeping!E89,2)</f>
        <v>37.130000000000003</v>
      </c>
      <c r="F94" s="7">
        <f t="shared" si="3"/>
        <v>38074.01</v>
      </c>
      <c r="G94" s="6">
        <f>ROUND(+Housekeeping!G189,0)</f>
        <v>1372600</v>
      </c>
      <c r="H94" s="7">
        <f>ROUND(+Housekeeping!E189,2)</f>
        <v>35.76</v>
      </c>
      <c r="I94" s="7">
        <f t="shared" si="4"/>
        <v>38383.67</v>
      </c>
      <c r="J94" s="7"/>
      <c r="K94" s="8">
        <f t="shared" si="5"/>
        <v>8.0999999999999996E-3</v>
      </c>
    </row>
    <row r="95" spans="2:11" x14ac:dyDescent="0.2">
      <c r="B95">
        <f>+Housekeeping!A90</f>
        <v>202</v>
      </c>
      <c r="C95" t="str">
        <f>+Housekeeping!B90</f>
        <v>REGIONAL HOSPITAL</v>
      </c>
      <c r="D95" s="6">
        <f>ROUND(+Housekeeping!G90,0)</f>
        <v>0</v>
      </c>
      <c r="E95" s="7">
        <f>ROUND(+Housekeeping!E90,2)</f>
        <v>0</v>
      </c>
      <c r="F95" s="7" t="str">
        <f t="shared" si="3"/>
        <v/>
      </c>
      <c r="G95" s="6">
        <f>ROUND(+Housekeeping!G190,0)</f>
        <v>0</v>
      </c>
      <c r="H95" s="7">
        <f>ROUND(+Housekeeping!E190,2)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204</v>
      </c>
      <c r="C96" t="str">
        <f>+Housekeeping!B91</f>
        <v>SEATTLE CANCER CARE ALLIANCE</v>
      </c>
      <c r="D96" s="6">
        <f>ROUND(+Housekeeping!G91,0)</f>
        <v>0</v>
      </c>
      <c r="E96" s="7">
        <f>ROUND(+Housekeeping!E91,2)</f>
        <v>0</v>
      </c>
      <c r="F96" s="7" t="str">
        <f t="shared" si="3"/>
        <v/>
      </c>
      <c r="G96" s="6">
        <f>ROUND(+Housekeeping!G191,0)</f>
        <v>0</v>
      </c>
      <c r="H96" s="7">
        <f>ROUND(+Housekeeping!E191,2)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205</v>
      </c>
      <c r="C97" t="str">
        <f>+Housekeeping!B92</f>
        <v>WENATCHEE VALLEY HOSPITAL</v>
      </c>
      <c r="D97" s="6">
        <f>ROUND(+Housekeeping!G92,0)</f>
        <v>254347</v>
      </c>
      <c r="E97" s="7">
        <f>ROUND(+Housekeeping!E92,2)</f>
        <v>8.69</v>
      </c>
      <c r="F97" s="7">
        <f t="shared" si="3"/>
        <v>29268.93</v>
      </c>
      <c r="G97" s="6">
        <f>ROUND(+Housekeeping!G192,0)</f>
        <v>170351</v>
      </c>
      <c r="H97" s="7">
        <f>ROUND(+Housekeeping!E192,2)</f>
        <v>5.98</v>
      </c>
      <c r="I97" s="7">
        <f t="shared" si="4"/>
        <v>28486.79</v>
      </c>
      <c r="J97" s="7"/>
      <c r="K97" s="8">
        <f t="shared" si="5"/>
        <v>-2.6700000000000002E-2</v>
      </c>
    </row>
    <row r="98" spans="2:11" x14ac:dyDescent="0.2">
      <c r="B98">
        <f>+Housekeeping!A93</f>
        <v>206</v>
      </c>
      <c r="C98" t="str">
        <f>+Housekeeping!B93</f>
        <v>PEACEHEALTH UNITED GENERAL MEDICAL CENTER</v>
      </c>
      <c r="D98" s="6">
        <f>ROUND(+Housekeeping!G93,0)</f>
        <v>393994</v>
      </c>
      <c r="E98" s="7">
        <f>ROUND(+Housekeeping!E93,2)</f>
        <v>12.24</v>
      </c>
      <c r="F98" s="7">
        <f t="shared" si="3"/>
        <v>32189.05</v>
      </c>
      <c r="G98" s="6">
        <f>ROUND(+Housekeeping!G193,0)</f>
        <v>375051</v>
      </c>
      <c r="H98" s="7">
        <f>ROUND(+Housekeeping!E193,2)</f>
        <v>11.75</v>
      </c>
      <c r="I98" s="7">
        <f t="shared" si="4"/>
        <v>31919.23</v>
      </c>
      <c r="J98" s="7"/>
      <c r="K98" s="8">
        <f t="shared" si="5"/>
        <v>-8.3999999999999995E-3</v>
      </c>
    </row>
    <row r="99" spans="2:11" x14ac:dyDescent="0.2">
      <c r="B99">
        <f>+Housekeeping!A94</f>
        <v>207</v>
      </c>
      <c r="C99" t="str">
        <f>+Housekeeping!B94</f>
        <v>SKAGIT VALLEY HOSPITAL</v>
      </c>
      <c r="D99" s="6">
        <f>ROUND(+Housekeeping!G94,0)</f>
        <v>1039241</v>
      </c>
      <c r="E99" s="7">
        <f>ROUND(+Housekeeping!E94,2)</f>
        <v>30.84</v>
      </c>
      <c r="F99" s="7">
        <f t="shared" si="3"/>
        <v>33697.83</v>
      </c>
      <c r="G99" s="6">
        <f>ROUND(+Housekeeping!G194,0)</f>
        <v>1078352</v>
      </c>
      <c r="H99" s="7">
        <f>ROUND(+Housekeeping!E194,2)</f>
        <v>31.73</v>
      </c>
      <c r="I99" s="7">
        <f t="shared" si="4"/>
        <v>33985.25</v>
      </c>
      <c r="J99" s="7"/>
      <c r="K99" s="8">
        <f t="shared" si="5"/>
        <v>8.5000000000000006E-3</v>
      </c>
    </row>
    <row r="100" spans="2:11" x14ac:dyDescent="0.2">
      <c r="B100">
        <f>+Housekeeping!A95</f>
        <v>208</v>
      </c>
      <c r="C100" t="str">
        <f>+Housekeeping!B95</f>
        <v>LEGACY SALMON CREEK HOSPITAL</v>
      </c>
      <c r="D100" s="6">
        <f>ROUND(+Housekeeping!G95,0)</f>
        <v>1501680</v>
      </c>
      <c r="E100" s="7">
        <f>ROUND(+Housekeeping!E95,2)</f>
        <v>47.3</v>
      </c>
      <c r="F100" s="7">
        <f t="shared" si="3"/>
        <v>31747.99</v>
      </c>
      <c r="G100" s="6">
        <f>ROUND(+Housekeeping!G195,0)</f>
        <v>1562031</v>
      </c>
      <c r="H100" s="7">
        <f>ROUND(+Housekeeping!E195,2)</f>
        <v>48.18</v>
      </c>
      <c r="I100" s="7">
        <f t="shared" si="4"/>
        <v>32420.73</v>
      </c>
      <c r="J100" s="7"/>
      <c r="K100" s="8">
        <f t="shared" si="5"/>
        <v>2.12E-2</v>
      </c>
    </row>
    <row r="101" spans="2:11" x14ac:dyDescent="0.2">
      <c r="B101">
        <f>+Housekeeping!A96</f>
        <v>209</v>
      </c>
      <c r="C101" t="str">
        <f>+Housekeeping!B96</f>
        <v>ST ANTHONY HOSPITAL</v>
      </c>
      <c r="D101" s="6">
        <f>ROUND(+Housekeeping!G96,0)</f>
        <v>888945</v>
      </c>
      <c r="E101" s="7">
        <f>ROUND(+Housekeeping!E96,2)</f>
        <v>27.73</v>
      </c>
      <c r="F101" s="7">
        <f t="shared" si="3"/>
        <v>32057.16</v>
      </c>
      <c r="G101" s="6">
        <f>ROUND(+Housekeeping!G196,0)</f>
        <v>794836</v>
      </c>
      <c r="H101" s="7">
        <f>ROUND(+Housekeeping!E196,2)</f>
        <v>23.8</v>
      </c>
      <c r="I101" s="7">
        <f t="shared" si="4"/>
        <v>33396.47</v>
      </c>
      <c r="J101" s="7"/>
      <c r="K101" s="8">
        <f t="shared" si="5"/>
        <v>4.1799999999999997E-2</v>
      </c>
    </row>
    <row r="102" spans="2:11" x14ac:dyDescent="0.2">
      <c r="B102">
        <f>+Housekeeping!A97</f>
        <v>210</v>
      </c>
      <c r="C102" t="str">
        <f>+Housekeeping!B97</f>
        <v>SWEDISH MEDICAL CENTER - ISSAQUAH CAMPUS</v>
      </c>
      <c r="D102" s="6">
        <f>ROUND(+Housekeeping!G97,0)</f>
        <v>857325</v>
      </c>
      <c r="E102" s="7">
        <f>ROUND(+Housekeeping!E97,2)</f>
        <v>286</v>
      </c>
      <c r="F102" s="7">
        <f t="shared" si="3"/>
        <v>2997.64</v>
      </c>
      <c r="G102" s="6">
        <f>ROUND(+Housekeeping!G197,0)</f>
        <v>989448</v>
      </c>
      <c r="H102" s="7">
        <f>ROUND(+Housekeeping!E197,2)</f>
        <v>26.14</v>
      </c>
      <c r="I102" s="7">
        <f t="shared" si="4"/>
        <v>37851.870000000003</v>
      </c>
      <c r="J102" s="7"/>
      <c r="K102" s="8">
        <f t="shared" si="5"/>
        <v>11.6272</v>
      </c>
    </row>
    <row r="103" spans="2:11" x14ac:dyDescent="0.2">
      <c r="B103">
        <f>+Housekeeping!A98</f>
        <v>211</v>
      </c>
      <c r="C103" t="str">
        <f>+Housekeeping!B98</f>
        <v>PEACEHEALTH PEACE ISLAND MEDICAL CENTER</v>
      </c>
      <c r="D103" s="6">
        <f>ROUND(+Housekeeping!G98,0)</f>
        <v>857325</v>
      </c>
      <c r="E103" s="7">
        <f>ROUND(+Housekeeping!E98,2)</f>
        <v>286</v>
      </c>
      <c r="F103" s="7">
        <f t="shared" si="3"/>
        <v>2997.64</v>
      </c>
      <c r="G103" s="6">
        <f>ROUND(+Housekeeping!G198,0)</f>
        <v>56505</v>
      </c>
      <c r="H103" s="7">
        <f>ROUND(+Housekeeping!E198,2)</f>
        <v>2.0099999999999998</v>
      </c>
      <c r="I103" s="7">
        <f t="shared" si="4"/>
        <v>28111.94</v>
      </c>
      <c r="J103" s="7"/>
      <c r="K103" s="8">
        <f t="shared" si="5"/>
        <v>8.3780000000000001</v>
      </c>
    </row>
    <row r="104" spans="2:11" x14ac:dyDescent="0.2">
      <c r="B104">
        <f>+Housekeeping!A99</f>
        <v>904</v>
      </c>
      <c r="C104" t="str">
        <f>+Housekeeping!B99</f>
        <v>BHC FAIRFAX HOSPITAL</v>
      </c>
      <c r="D104" s="6">
        <f>ROUND(+Housekeeping!G99,0)</f>
        <v>0</v>
      </c>
      <c r="E104" s="7">
        <f>ROUND(+Housekeeping!E99,2)</f>
        <v>4.5</v>
      </c>
      <c r="F104" s="7" t="str">
        <f t="shared" si="3"/>
        <v/>
      </c>
      <c r="G104" s="6">
        <f>ROUND(+Housekeeping!G199,0)</f>
        <v>0</v>
      </c>
      <c r="H104" s="7">
        <f>ROUND(+Housekeeping!E199,2)</f>
        <v>4.5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915</v>
      </c>
      <c r="C105" t="str">
        <f>+Housekeeping!B100</f>
        <v>LOURDES COUNSELING CENTER</v>
      </c>
      <c r="D105" s="6">
        <f>ROUND(+Housekeeping!G100,0)</f>
        <v>84329</v>
      </c>
      <c r="E105" s="7">
        <f>ROUND(+Housekeeping!E100,2)</f>
        <v>2.54</v>
      </c>
      <c r="F105" s="7">
        <f t="shared" si="3"/>
        <v>33200.39</v>
      </c>
      <c r="G105" s="6">
        <f>ROUND(+Housekeeping!G200,0)</f>
        <v>76735</v>
      </c>
      <c r="H105" s="7">
        <f>ROUND(+Housekeeping!E200,2)</f>
        <v>2.25</v>
      </c>
      <c r="I105" s="7">
        <f t="shared" si="4"/>
        <v>34104.44</v>
      </c>
      <c r="J105" s="7"/>
      <c r="K105" s="8">
        <f t="shared" si="5"/>
        <v>2.7199999999999998E-2</v>
      </c>
    </row>
    <row r="106" spans="2:11" x14ac:dyDescent="0.2">
      <c r="B106">
        <f>+Housekeeping!A101</f>
        <v>919</v>
      </c>
      <c r="C106" t="str">
        <f>+Housekeeping!B101</f>
        <v>NAVOS</v>
      </c>
      <c r="D106" s="6">
        <f>ROUND(+Housekeeping!G101,0)</f>
        <v>0</v>
      </c>
      <c r="E106" s="7">
        <f>ROUND(+Housekeeping!E101,2)</f>
        <v>0</v>
      </c>
      <c r="F106" s="7" t="str">
        <f t="shared" si="3"/>
        <v/>
      </c>
      <c r="G106" s="6">
        <f>ROUND(+Housekeeping!G201,0)</f>
        <v>0</v>
      </c>
      <c r="H106" s="7">
        <f>ROUND(+Housekeeping!E201,2)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921</v>
      </c>
      <c r="C107" t="str">
        <f>+Housekeeping!B102</f>
        <v>Cascade Behavioral Health</v>
      </c>
      <c r="D107" s="6">
        <f>ROUND(+Housekeeping!G102,0)</f>
        <v>0</v>
      </c>
      <c r="E107" s="7">
        <f>ROUND(+Housekeeping!E102,2)</f>
        <v>0</v>
      </c>
      <c r="F107" s="7" t="str">
        <f t="shared" si="3"/>
        <v/>
      </c>
      <c r="G107" s="6">
        <f>ROUND(+Housekeeping!G202,0)</f>
        <v>27908</v>
      </c>
      <c r="H107" s="7">
        <f>ROUND(+Housekeeping!E202,2)</f>
        <v>8.2100000000000009</v>
      </c>
      <c r="I107" s="7">
        <f t="shared" si="4"/>
        <v>3399.27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Housekeeping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Housekeeping cost center screens</dc:title>
  <dc:subject>2009 comparative screens - housekeeping</dc:subject>
  <dc:creator>Washington State Dept of Health - DCHS - Hospital and Patient Data Systems</dc:creator>
  <cp:lastModifiedBy>Huyck, Randall  (DOH)</cp:lastModifiedBy>
  <dcterms:created xsi:type="dcterms:W3CDTF">2000-10-10T21:06:22Z</dcterms:created>
  <dcterms:modified xsi:type="dcterms:W3CDTF">2016-03-17T16:46:35Z</dcterms:modified>
</cp:coreProperties>
</file>