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52" tabRatio="873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4" r:id="rId10"/>
    <sheet name="PH_A" sheetId="2" r:id="rId11"/>
    <sheet name="Medical Records" sheetId="24" r:id="rId12"/>
  </sheets>
  <definedNames>
    <definedName name="\a">#REF!</definedName>
    <definedName name="\q">#REF!</definedName>
    <definedName name="BK4.133">#REF!</definedName>
    <definedName name="BK4.134">#REF!</definedName>
    <definedName name="BK4.135">#REF!</definedName>
    <definedName name="BK4.136">#REF!</definedName>
    <definedName name="BK4.137">#REF!</definedName>
    <definedName name="BK4.138">#REF!</definedName>
    <definedName name="BK4.139">#REF!</definedName>
    <definedName name="BK4.140">#REF!</definedName>
    <definedName name="BK4.141">#REF!</definedName>
    <definedName name="BK4.142">#REF!</definedName>
    <definedName name="BK4.143">#REF!</definedName>
    <definedName name="BK4.144">#REF!</definedName>
    <definedName name="BK4.145">#REF!</definedName>
    <definedName name="BK4.146">#REF!</definedName>
    <definedName name="BK4.147">#REF!</definedName>
    <definedName name="BK4.148">#REF!</definedName>
    <definedName name="BK4.149">#REF!</definedName>
    <definedName name="BK4.150">#REF!</definedName>
    <definedName name="BK4.151">#REF!</definedName>
    <definedName name="BK4.152">#REF!</definedName>
    <definedName name="BK4.153">#REF!</definedName>
    <definedName name="BK4.154">#REF!</definedName>
  </definedNames>
  <calcPr calcId="152511"/>
</workbook>
</file>

<file path=xl/calcChain.xml><?xml version="1.0" encoding="utf-8"?>
<calcChain xmlns="http://schemas.openxmlformats.org/spreadsheetml/2006/main">
  <c r="H110" i="2" l="1"/>
  <c r="G110" i="2"/>
  <c r="I110" i="2" s="1"/>
  <c r="E110" i="2"/>
  <c r="D110" i="2"/>
  <c r="K110" i="2" s="1"/>
  <c r="C110" i="2"/>
  <c r="B110" i="2"/>
  <c r="H109" i="2"/>
  <c r="G109" i="2"/>
  <c r="I109" i="2" s="1"/>
  <c r="E109" i="2"/>
  <c r="D109" i="2"/>
  <c r="C109" i="2"/>
  <c r="B109" i="2"/>
  <c r="H108" i="2"/>
  <c r="G108" i="2"/>
  <c r="I108" i="2" s="1"/>
  <c r="E108" i="2"/>
  <c r="F108" i="2" s="1"/>
  <c r="D108" i="2"/>
  <c r="K108" i="2" s="1"/>
  <c r="C108" i="2"/>
  <c r="B108" i="2"/>
  <c r="H107" i="2"/>
  <c r="G107" i="2"/>
  <c r="I107" i="2" s="1"/>
  <c r="F107" i="2"/>
  <c r="E107" i="2"/>
  <c r="D107" i="2"/>
  <c r="C107" i="2"/>
  <c r="B107" i="2"/>
  <c r="H106" i="2"/>
  <c r="G106" i="2"/>
  <c r="I106" i="2" s="1"/>
  <c r="F106" i="2"/>
  <c r="E106" i="2"/>
  <c r="D106" i="2"/>
  <c r="C106" i="2"/>
  <c r="B106" i="2"/>
  <c r="H105" i="2"/>
  <c r="I105" i="2" s="1"/>
  <c r="G105" i="2"/>
  <c r="E105" i="2"/>
  <c r="D105" i="2"/>
  <c r="F105" i="2" s="1"/>
  <c r="C105" i="2"/>
  <c r="B105" i="2"/>
  <c r="K104" i="2"/>
  <c r="I104" i="2"/>
  <c r="H104" i="2"/>
  <c r="G104" i="2"/>
  <c r="E104" i="2"/>
  <c r="D104" i="2"/>
  <c r="F104" i="2" s="1"/>
  <c r="C104" i="2"/>
  <c r="B104" i="2"/>
  <c r="K103" i="2"/>
  <c r="I103" i="2"/>
  <c r="H103" i="2"/>
  <c r="G103" i="2"/>
  <c r="E103" i="2"/>
  <c r="D103" i="2"/>
  <c r="F103" i="2" s="1"/>
  <c r="C103" i="2"/>
  <c r="B103" i="2"/>
  <c r="H102" i="2"/>
  <c r="G102" i="2"/>
  <c r="I102" i="2" s="1"/>
  <c r="E102" i="2"/>
  <c r="D102" i="2"/>
  <c r="K102" i="2" s="1"/>
  <c r="C102" i="2"/>
  <c r="B102" i="2"/>
  <c r="H101" i="2"/>
  <c r="G101" i="2"/>
  <c r="I101" i="2" s="1"/>
  <c r="E101" i="2"/>
  <c r="D101" i="2"/>
  <c r="C101" i="2"/>
  <c r="B101" i="2"/>
  <c r="H100" i="2"/>
  <c r="G100" i="2"/>
  <c r="I100" i="2" s="1"/>
  <c r="E100" i="2"/>
  <c r="F100" i="2" s="1"/>
  <c r="D100" i="2"/>
  <c r="C100" i="2"/>
  <c r="B100" i="2"/>
  <c r="K99" i="2"/>
  <c r="H99" i="2"/>
  <c r="G99" i="2"/>
  <c r="I99" i="2" s="1"/>
  <c r="F99" i="2"/>
  <c r="E99" i="2"/>
  <c r="D99" i="2"/>
  <c r="C99" i="2"/>
  <c r="B99" i="2"/>
  <c r="H98" i="2"/>
  <c r="G98" i="2"/>
  <c r="I98" i="2" s="1"/>
  <c r="F98" i="2"/>
  <c r="E98" i="2"/>
  <c r="D98" i="2"/>
  <c r="C98" i="2"/>
  <c r="B98" i="2"/>
  <c r="H97" i="2"/>
  <c r="I97" i="2" s="1"/>
  <c r="G97" i="2"/>
  <c r="E97" i="2"/>
  <c r="D97" i="2"/>
  <c r="F97" i="2" s="1"/>
  <c r="C97" i="2"/>
  <c r="B97" i="2"/>
  <c r="K96" i="2"/>
  <c r="I96" i="2"/>
  <c r="H96" i="2"/>
  <c r="G96" i="2"/>
  <c r="E96" i="2"/>
  <c r="D96" i="2"/>
  <c r="F96" i="2" s="1"/>
  <c r="C96" i="2"/>
  <c r="B96" i="2"/>
  <c r="K95" i="2"/>
  <c r="I95" i="2"/>
  <c r="H95" i="2"/>
  <c r="G95" i="2"/>
  <c r="E95" i="2"/>
  <c r="D95" i="2"/>
  <c r="F95" i="2" s="1"/>
  <c r="C95" i="2"/>
  <c r="B95" i="2"/>
  <c r="H94" i="2"/>
  <c r="G94" i="2"/>
  <c r="I94" i="2" s="1"/>
  <c r="E94" i="2"/>
  <c r="D94" i="2"/>
  <c r="C94" i="2"/>
  <c r="B94" i="2"/>
  <c r="H93" i="2"/>
  <c r="G93" i="2"/>
  <c r="I93" i="2" s="1"/>
  <c r="E93" i="2"/>
  <c r="D93" i="2"/>
  <c r="C93" i="2"/>
  <c r="B93" i="2"/>
  <c r="H92" i="2"/>
  <c r="G92" i="2"/>
  <c r="I92" i="2" s="1"/>
  <c r="E92" i="2"/>
  <c r="F92" i="2" s="1"/>
  <c r="D92" i="2"/>
  <c r="C92" i="2"/>
  <c r="B92" i="2"/>
  <c r="H91" i="2"/>
  <c r="G91" i="2"/>
  <c r="I91" i="2" s="1"/>
  <c r="F91" i="2"/>
  <c r="E91" i="2"/>
  <c r="K91" i="2" s="1"/>
  <c r="D91" i="2"/>
  <c r="C91" i="2"/>
  <c r="B91" i="2"/>
  <c r="H90" i="2"/>
  <c r="G90" i="2"/>
  <c r="K90" i="2" s="1"/>
  <c r="F90" i="2"/>
  <c r="E90" i="2"/>
  <c r="D90" i="2"/>
  <c r="C90" i="2"/>
  <c r="B90" i="2"/>
  <c r="I89" i="2"/>
  <c r="H89" i="2"/>
  <c r="G89" i="2"/>
  <c r="E89" i="2"/>
  <c r="D89" i="2"/>
  <c r="F89" i="2" s="1"/>
  <c r="C89" i="2"/>
  <c r="B89" i="2"/>
  <c r="I88" i="2"/>
  <c r="H88" i="2"/>
  <c r="G88" i="2"/>
  <c r="E88" i="2"/>
  <c r="D88" i="2"/>
  <c r="F88" i="2" s="1"/>
  <c r="C88" i="2"/>
  <c r="B88" i="2"/>
  <c r="I87" i="2"/>
  <c r="H87" i="2"/>
  <c r="G87" i="2"/>
  <c r="E87" i="2"/>
  <c r="D87" i="2"/>
  <c r="F87" i="2" s="1"/>
  <c r="K87" i="2" s="1"/>
  <c r="C87" i="2"/>
  <c r="B87" i="2"/>
  <c r="H86" i="2"/>
  <c r="G86" i="2"/>
  <c r="I86" i="2" s="1"/>
  <c r="E86" i="2"/>
  <c r="D86" i="2"/>
  <c r="K86" i="2" s="1"/>
  <c r="C86" i="2"/>
  <c r="B86" i="2"/>
  <c r="H85" i="2"/>
  <c r="G85" i="2"/>
  <c r="I85" i="2" s="1"/>
  <c r="E85" i="2"/>
  <c r="D85" i="2"/>
  <c r="C85" i="2"/>
  <c r="B85" i="2"/>
  <c r="H84" i="2"/>
  <c r="G84" i="2"/>
  <c r="I84" i="2" s="1"/>
  <c r="F84" i="2"/>
  <c r="E84" i="2"/>
  <c r="D84" i="2"/>
  <c r="K84" i="2" s="1"/>
  <c r="C84" i="2"/>
  <c r="B84" i="2"/>
  <c r="K83" i="2"/>
  <c r="H83" i="2"/>
  <c r="G83" i="2"/>
  <c r="I83" i="2" s="1"/>
  <c r="F83" i="2"/>
  <c r="E83" i="2"/>
  <c r="D83" i="2"/>
  <c r="C83" i="2"/>
  <c r="B83" i="2"/>
  <c r="H82" i="2"/>
  <c r="G82" i="2"/>
  <c r="F82" i="2"/>
  <c r="E82" i="2"/>
  <c r="D82" i="2"/>
  <c r="C82" i="2"/>
  <c r="B82" i="2"/>
  <c r="H81" i="2"/>
  <c r="I81" i="2" s="1"/>
  <c r="G81" i="2"/>
  <c r="E81" i="2"/>
  <c r="D81" i="2"/>
  <c r="F81" i="2" s="1"/>
  <c r="C81" i="2"/>
  <c r="B81" i="2"/>
  <c r="K80" i="2"/>
  <c r="I80" i="2"/>
  <c r="H80" i="2"/>
  <c r="G80" i="2"/>
  <c r="E80" i="2"/>
  <c r="D80" i="2"/>
  <c r="F80" i="2" s="1"/>
  <c r="C80" i="2"/>
  <c r="B80" i="2"/>
  <c r="K79" i="2"/>
  <c r="I79" i="2"/>
  <c r="H79" i="2"/>
  <c r="G79" i="2"/>
  <c r="F79" i="2"/>
  <c r="E79" i="2"/>
  <c r="D79" i="2"/>
  <c r="C79" i="2"/>
  <c r="B79" i="2"/>
  <c r="H78" i="2"/>
  <c r="G78" i="2"/>
  <c r="I78" i="2" s="1"/>
  <c r="E78" i="2"/>
  <c r="D78" i="2"/>
  <c r="K78" i="2" s="1"/>
  <c r="C78" i="2"/>
  <c r="B78" i="2"/>
  <c r="H77" i="2"/>
  <c r="G77" i="2"/>
  <c r="I77" i="2" s="1"/>
  <c r="E77" i="2"/>
  <c r="D77" i="2"/>
  <c r="C77" i="2"/>
  <c r="B77" i="2"/>
  <c r="I76" i="2"/>
  <c r="H76" i="2"/>
  <c r="G76" i="2"/>
  <c r="E76" i="2"/>
  <c r="F76" i="2" s="1"/>
  <c r="D76" i="2"/>
  <c r="C76" i="2"/>
  <c r="B76" i="2"/>
  <c r="H75" i="2"/>
  <c r="G75" i="2"/>
  <c r="I75" i="2" s="1"/>
  <c r="F75" i="2"/>
  <c r="E75" i="2"/>
  <c r="K75" i="2" s="1"/>
  <c r="D75" i="2"/>
  <c r="C75" i="2"/>
  <c r="B75" i="2"/>
  <c r="H74" i="2"/>
  <c r="G74" i="2"/>
  <c r="F74" i="2"/>
  <c r="E74" i="2"/>
  <c r="D74" i="2"/>
  <c r="C74" i="2"/>
  <c r="B74" i="2"/>
  <c r="H73" i="2"/>
  <c r="I73" i="2" s="1"/>
  <c r="G73" i="2"/>
  <c r="E73" i="2"/>
  <c r="D73" i="2"/>
  <c r="F73" i="2" s="1"/>
  <c r="C73" i="2"/>
  <c r="B73" i="2"/>
  <c r="I72" i="2"/>
  <c r="K72" i="2" s="1"/>
  <c r="H72" i="2"/>
  <c r="G72" i="2"/>
  <c r="E72" i="2"/>
  <c r="D72" i="2"/>
  <c r="F72" i="2" s="1"/>
  <c r="C72" i="2"/>
  <c r="B72" i="2"/>
  <c r="K71" i="2"/>
  <c r="I71" i="2"/>
  <c r="H71" i="2"/>
  <c r="G71" i="2"/>
  <c r="F71" i="2"/>
  <c r="E71" i="2"/>
  <c r="D71" i="2"/>
  <c r="C71" i="2"/>
  <c r="B71" i="2"/>
  <c r="H70" i="2"/>
  <c r="G70" i="2"/>
  <c r="I70" i="2" s="1"/>
  <c r="E70" i="2"/>
  <c r="D70" i="2"/>
  <c r="C70" i="2"/>
  <c r="B70" i="2"/>
  <c r="H69" i="2"/>
  <c r="G69" i="2"/>
  <c r="I69" i="2" s="1"/>
  <c r="E69" i="2"/>
  <c r="D69" i="2"/>
  <c r="C69" i="2"/>
  <c r="B69" i="2"/>
  <c r="I68" i="2"/>
  <c r="H68" i="2"/>
  <c r="G68" i="2"/>
  <c r="E68" i="2"/>
  <c r="F68" i="2" s="1"/>
  <c r="D68" i="2"/>
  <c r="K68" i="2" s="1"/>
  <c r="C68" i="2"/>
  <c r="B68" i="2"/>
  <c r="H67" i="2"/>
  <c r="G67" i="2"/>
  <c r="I67" i="2" s="1"/>
  <c r="F67" i="2"/>
  <c r="E67" i="2"/>
  <c r="K67" i="2" s="1"/>
  <c r="D67" i="2"/>
  <c r="C67" i="2"/>
  <c r="B67" i="2"/>
  <c r="H66" i="2"/>
  <c r="G66" i="2"/>
  <c r="F66" i="2"/>
  <c r="E66" i="2"/>
  <c r="D66" i="2"/>
  <c r="C66" i="2"/>
  <c r="B66" i="2"/>
  <c r="H65" i="2"/>
  <c r="I65" i="2" s="1"/>
  <c r="G65" i="2"/>
  <c r="E65" i="2"/>
  <c r="D65" i="2"/>
  <c r="F65" i="2" s="1"/>
  <c r="C65" i="2"/>
  <c r="B65" i="2"/>
  <c r="I64" i="2"/>
  <c r="K64" i="2" s="1"/>
  <c r="H64" i="2"/>
  <c r="G64" i="2"/>
  <c r="E64" i="2"/>
  <c r="D64" i="2"/>
  <c r="F64" i="2" s="1"/>
  <c r="C64" i="2"/>
  <c r="B64" i="2"/>
  <c r="K63" i="2"/>
  <c r="I63" i="2"/>
  <c r="H63" i="2"/>
  <c r="G63" i="2"/>
  <c r="F63" i="2"/>
  <c r="E63" i="2"/>
  <c r="D63" i="2"/>
  <c r="C63" i="2"/>
  <c r="B63" i="2"/>
  <c r="H62" i="2"/>
  <c r="G62" i="2"/>
  <c r="I62" i="2" s="1"/>
  <c r="E62" i="2"/>
  <c r="D62" i="2"/>
  <c r="K62" i="2" s="1"/>
  <c r="C62" i="2"/>
  <c r="B62" i="2"/>
  <c r="H61" i="2"/>
  <c r="G61" i="2"/>
  <c r="I61" i="2" s="1"/>
  <c r="E61" i="2"/>
  <c r="D61" i="2"/>
  <c r="C61" i="2"/>
  <c r="B61" i="2"/>
  <c r="I60" i="2"/>
  <c r="H60" i="2"/>
  <c r="G60" i="2"/>
  <c r="E60" i="2"/>
  <c r="F60" i="2" s="1"/>
  <c r="D60" i="2"/>
  <c r="K60" i="2" s="1"/>
  <c r="C60" i="2"/>
  <c r="B60" i="2"/>
  <c r="H59" i="2"/>
  <c r="G59" i="2"/>
  <c r="I59" i="2" s="1"/>
  <c r="F59" i="2"/>
  <c r="E59" i="2"/>
  <c r="K59" i="2" s="1"/>
  <c r="D59" i="2"/>
  <c r="C59" i="2"/>
  <c r="B59" i="2"/>
  <c r="K58" i="2"/>
  <c r="H58" i="2"/>
  <c r="G58" i="2"/>
  <c r="I58" i="2" s="1"/>
  <c r="F58" i="2"/>
  <c r="E58" i="2"/>
  <c r="D58" i="2"/>
  <c r="C58" i="2"/>
  <c r="B58" i="2"/>
  <c r="I57" i="2"/>
  <c r="H57" i="2"/>
  <c r="G57" i="2"/>
  <c r="E57" i="2"/>
  <c r="D57" i="2"/>
  <c r="F57" i="2" s="1"/>
  <c r="C57" i="2"/>
  <c r="B57" i="2"/>
  <c r="I56" i="2"/>
  <c r="K56" i="2" s="1"/>
  <c r="H56" i="2"/>
  <c r="G56" i="2"/>
  <c r="E56" i="2"/>
  <c r="D56" i="2"/>
  <c r="F56" i="2" s="1"/>
  <c r="C56" i="2"/>
  <c r="B56" i="2"/>
  <c r="K55" i="2"/>
  <c r="I55" i="2"/>
  <c r="H55" i="2"/>
  <c r="G55" i="2"/>
  <c r="F55" i="2"/>
  <c r="E55" i="2"/>
  <c r="D55" i="2"/>
  <c r="C55" i="2"/>
  <c r="B55" i="2"/>
  <c r="H54" i="2"/>
  <c r="G54" i="2"/>
  <c r="I54" i="2" s="1"/>
  <c r="E54" i="2"/>
  <c r="D54" i="2"/>
  <c r="C54" i="2"/>
  <c r="B54" i="2"/>
  <c r="H53" i="2"/>
  <c r="G53" i="2"/>
  <c r="I53" i="2" s="1"/>
  <c r="E53" i="2"/>
  <c r="D53" i="2"/>
  <c r="C53" i="2"/>
  <c r="B53" i="2"/>
  <c r="I52" i="2"/>
  <c r="H52" i="2"/>
  <c r="G52" i="2"/>
  <c r="E52" i="2"/>
  <c r="F52" i="2" s="1"/>
  <c r="D52" i="2"/>
  <c r="K52" i="2" s="1"/>
  <c r="C52" i="2"/>
  <c r="B52" i="2"/>
  <c r="H51" i="2"/>
  <c r="G51" i="2"/>
  <c r="I51" i="2" s="1"/>
  <c r="F51" i="2"/>
  <c r="E51" i="2"/>
  <c r="K51" i="2" s="1"/>
  <c r="D51" i="2"/>
  <c r="C51" i="2"/>
  <c r="B51" i="2"/>
  <c r="K50" i="2"/>
  <c r="H50" i="2"/>
  <c r="G50" i="2"/>
  <c r="I50" i="2" s="1"/>
  <c r="F50" i="2"/>
  <c r="E50" i="2"/>
  <c r="D50" i="2"/>
  <c r="C50" i="2"/>
  <c r="B50" i="2"/>
  <c r="I49" i="2"/>
  <c r="H49" i="2"/>
  <c r="G49" i="2"/>
  <c r="E49" i="2"/>
  <c r="D49" i="2"/>
  <c r="F49" i="2" s="1"/>
  <c r="C49" i="2"/>
  <c r="B49" i="2"/>
  <c r="I48" i="2"/>
  <c r="H48" i="2"/>
  <c r="G48" i="2"/>
  <c r="E48" i="2"/>
  <c r="D48" i="2"/>
  <c r="F48" i="2" s="1"/>
  <c r="C48" i="2"/>
  <c r="B48" i="2"/>
  <c r="K47" i="2"/>
  <c r="I47" i="2"/>
  <c r="H47" i="2"/>
  <c r="G47" i="2"/>
  <c r="F47" i="2"/>
  <c r="E47" i="2"/>
  <c r="D47" i="2"/>
  <c r="C47" i="2"/>
  <c r="B47" i="2"/>
  <c r="H46" i="2"/>
  <c r="G46" i="2"/>
  <c r="I46" i="2" s="1"/>
  <c r="E46" i="2"/>
  <c r="D46" i="2"/>
  <c r="C46" i="2"/>
  <c r="B46" i="2"/>
  <c r="H45" i="2"/>
  <c r="G45" i="2"/>
  <c r="I45" i="2" s="1"/>
  <c r="E45" i="2"/>
  <c r="D45" i="2"/>
  <c r="K45" i="2" s="1"/>
  <c r="C45" i="2"/>
  <c r="B45" i="2"/>
  <c r="I44" i="2"/>
  <c r="H44" i="2"/>
  <c r="G44" i="2"/>
  <c r="F44" i="2"/>
  <c r="E44" i="2"/>
  <c r="D44" i="2"/>
  <c r="K44" i="2" s="1"/>
  <c r="C44" i="2"/>
  <c r="B44" i="2"/>
  <c r="H43" i="2"/>
  <c r="G43" i="2"/>
  <c r="I43" i="2" s="1"/>
  <c r="F43" i="2"/>
  <c r="E43" i="2"/>
  <c r="K43" i="2" s="1"/>
  <c r="D43" i="2"/>
  <c r="C43" i="2"/>
  <c r="B43" i="2"/>
  <c r="H42" i="2"/>
  <c r="G42" i="2"/>
  <c r="F42" i="2"/>
  <c r="E42" i="2"/>
  <c r="D42" i="2"/>
  <c r="C42" i="2"/>
  <c r="B42" i="2"/>
  <c r="H41" i="2"/>
  <c r="I41" i="2" s="1"/>
  <c r="G41" i="2"/>
  <c r="E41" i="2"/>
  <c r="D41" i="2"/>
  <c r="F41" i="2" s="1"/>
  <c r="C41" i="2"/>
  <c r="B41" i="2"/>
  <c r="K40" i="2"/>
  <c r="I40" i="2"/>
  <c r="H40" i="2"/>
  <c r="G40" i="2"/>
  <c r="E40" i="2"/>
  <c r="D40" i="2"/>
  <c r="F40" i="2" s="1"/>
  <c r="C40" i="2"/>
  <c r="B40" i="2"/>
  <c r="K39" i="2"/>
  <c r="I39" i="2"/>
  <c r="H39" i="2"/>
  <c r="G39" i="2"/>
  <c r="F39" i="2"/>
  <c r="E39" i="2"/>
  <c r="D39" i="2"/>
  <c r="C39" i="2"/>
  <c r="B39" i="2"/>
  <c r="H38" i="2"/>
  <c r="G38" i="2"/>
  <c r="I38" i="2" s="1"/>
  <c r="E38" i="2"/>
  <c r="D38" i="2"/>
  <c r="K38" i="2" s="1"/>
  <c r="C38" i="2"/>
  <c r="B38" i="2"/>
  <c r="H37" i="2"/>
  <c r="G37" i="2"/>
  <c r="I37" i="2" s="1"/>
  <c r="E37" i="2"/>
  <c r="D37" i="2"/>
  <c r="C37" i="2"/>
  <c r="B37" i="2"/>
  <c r="I36" i="2"/>
  <c r="H36" i="2"/>
  <c r="G36" i="2"/>
  <c r="E36" i="2"/>
  <c r="F36" i="2" s="1"/>
  <c r="D36" i="2"/>
  <c r="C36" i="2"/>
  <c r="B36" i="2"/>
  <c r="H35" i="2"/>
  <c r="G35" i="2"/>
  <c r="I35" i="2" s="1"/>
  <c r="F35" i="2"/>
  <c r="E35" i="2"/>
  <c r="K35" i="2" s="1"/>
  <c r="D35" i="2"/>
  <c r="C35" i="2"/>
  <c r="B35" i="2"/>
  <c r="H34" i="2"/>
  <c r="G34" i="2"/>
  <c r="F34" i="2"/>
  <c r="E34" i="2"/>
  <c r="D34" i="2"/>
  <c r="C34" i="2"/>
  <c r="B34" i="2"/>
  <c r="H33" i="2"/>
  <c r="I33" i="2" s="1"/>
  <c r="G33" i="2"/>
  <c r="E33" i="2"/>
  <c r="D33" i="2"/>
  <c r="F33" i="2" s="1"/>
  <c r="C33" i="2"/>
  <c r="B33" i="2"/>
  <c r="I32" i="2"/>
  <c r="H32" i="2"/>
  <c r="G32" i="2"/>
  <c r="E32" i="2"/>
  <c r="D32" i="2"/>
  <c r="F32" i="2" s="1"/>
  <c r="C32" i="2"/>
  <c r="B32" i="2"/>
  <c r="K31" i="2"/>
  <c r="I31" i="2"/>
  <c r="H31" i="2"/>
  <c r="G31" i="2"/>
  <c r="F31" i="2"/>
  <c r="E31" i="2"/>
  <c r="D31" i="2"/>
  <c r="C31" i="2"/>
  <c r="B31" i="2"/>
  <c r="H30" i="2"/>
  <c r="G30" i="2"/>
  <c r="I30" i="2" s="1"/>
  <c r="E30" i="2"/>
  <c r="D30" i="2"/>
  <c r="K30" i="2" s="1"/>
  <c r="C30" i="2"/>
  <c r="B30" i="2"/>
  <c r="H29" i="2"/>
  <c r="G29" i="2"/>
  <c r="I29" i="2" s="1"/>
  <c r="E29" i="2"/>
  <c r="D29" i="2"/>
  <c r="C29" i="2"/>
  <c r="B29" i="2"/>
  <c r="I28" i="2"/>
  <c r="H28" i="2"/>
  <c r="G28" i="2"/>
  <c r="E28" i="2"/>
  <c r="F28" i="2" s="1"/>
  <c r="D28" i="2"/>
  <c r="C28" i="2"/>
  <c r="B28" i="2"/>
  <c r="K27" i="2"/>
  <c r="H27" i="2"/>
  <c r="G27" i="2"/>
  <c r="I27" i="2" s="1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I25" i="2" s="1"/>
  <c r="G25" i="2"/>
  <c r="E25" i="2"/>
  <c r="D25" i="2"/>
  <c r="F25" i="2" s="1"/>
  <c r="C25" i="2"/>
  <c r="B25" i="2"/>
  <c r="I24" i="2"/>
  <c r="H24" i="2"/>
  <c r="G24" i="2"/>
  <c r="E24" i="2"/>
  <c r="D24" i="2"/>
  <c r="F24" i="2" s="1"/>
  <c r="C24" i="2"/>
  <c r="B24" i="2"/>
  <c r="K23" i="2"/>
  <c r="I23" i="2"/>
  <c r="H23" i="2"/>
  <c r="G23" i="2"/>
  <c r="F23" i="2"/>
  <c r="E23" i="2"/>
  <c r="D23" i="2"/>
  <c r="C23" i="2"/>
  <c r="B23" i="2"/>
  <c r="H22" i="2"/>
  <c r="G22" i="2"/>
  <c r="I22" i="2" s="1"/>
  <c r="E22" i="2"/>
  <c r="D22" i="2"/>
  <c r="K22" i="2" s="1"/>
  <c r="C22" i="2"/>
  <c r="B22" i="2"/>
  <c r="H21" i="2"/>
  <c r="G21" i="2"/>
  <c r="I21" i="2" s="1"/>
  <c r="E21" i="2"/>
  <c r="D21" i="2"/>
  <c r="K21" i="2" s="1"/>
  <c r="C21" i="2"/>
  <c r="B21" i="2"/>
  <c r="I20" i="2"/>
  <c r="H20" i="2"/>
  <c r="G20" i="2"/>
  <c r="E20" i="2"/>
  <c r="F20" i="2" s="1"/>
  <c r="D20" i="2"/>
  <c r="C20" i="2"/>
  <c r="B20" i="2"/>
  <c r="K19" i="2"/>
  <c r="H19" i="2"/>
  <c r="G19" i="2"/>
  <c r="I19" i="2" s="1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I17" i="2" s="1"/>
  <c r="G17" i="2"/>
  <c r="E17" i="2"/>
  <c r="D17" i="2"/>
  <c r="F17" i="2" s="1"/>
  <c r="C17" i="2"/>
  <c r="B17" i="2"/>
  <c r="I16" i="2"/>
  <c r="H16" i="2"/>
  <c r="G16" i="2"/>
  <c r="E16" i="2"/>
  <c r="D16" i="2"/>
  <c r="F16" i="2" s="1"/>
  <c r="C16" i="2"/>
  <c r="B16" i="2"/>
  <c r="K15" i="2"/>
  <c r="I15" i="2"/>
  <c r="H15" i="2"/>
  <c r="G15" i="2"/>
  <c r="F15" i="2"/>
  <c r="E15" i="2"/>
  <c r="D15" i="2"/>
  <c r="C15" i="2"/>
  <c r="B15" i="2"/>
  <c r="H14" i="2"/>
  <c r="G14" i="2"/>
  <c r="I14" i="2" s="1"/>
  <c r="E14" i="2"/>
  <c r="D14" i="2"/>
  <c r="C14" i="2"/>
  <c r="B14" i="2"/>
  <c r="H13" i="2"/>
  <c r="G13" i="2"/>
  <c r="I13" i="2" s="1"/>
  <c r="E13" i="2"/>
  <c r="D13" i="2"/>
  <c r="C13" i="2"/>
  <c r="B13" i="2"/>
  <c r="I12" i="2"/>
  <c r="H12" i="2"/>
  <c r="G12" i="2"/>
  <c r="E12" i="2"/>
  <c r="F12" i="2" s="1"/>
  <c r="D12" i="2"/>
  <c r="C12" i="2"/>
  <c r="B12" i="2"/>
  <c r="K11" i="2"/>
  <c r="H11" i="2"/>
  <c r="G11" i="2"/>
  <c r="I11" i="2" s="1"/>
  <c r="F11" i="2"/>
  <c r="E11" i="2"/>
  <c r="D11" i="2"/>
  <c r="C11" i="2"/>
  <c r="B11" i="2"/>
  <c r="H110" i="4"/>
  <c r="G110" i="4"/>
  <c r="I110" i="4" s="1"/>
  <c r="E110" i="4"/>
  <c r="D110" i="4"/>
  <c r="K110" i="4" s="1"/>
  <c r="C110" i="4"/>
  <c r="B110" i="4"/>
  <c r="H109" i="4"/>
  <c r="G109" i="4"/>
  <c r="I109" i="4" s="1"/>
  <c r="E109" i="4"/>
  <c r="D109" i="4"/>
  <c r="C109" i="4"/>
  <c r="B109" i="4"/>
  <c r="H108" i="4"/>
  <c r="I108" i="4" s="1"/>
  <c r="G108" i="4"/>
  <c r="E108" i="4"/>
  <c r="F108" i="4" s="1"/>
  <c r="D108" i="4"/>
  <c r="K108" i="4" s="1"/>
  <c r="C108" i="4"/>
  <c r="B108" i="4"/>
  <c r="H107" i="4"/>
  <c r="G107" i="4"/>
  <c r="I107" i="4" s="1"/>
  <c r="F107" i="4"/>
  <c r="E107" i="4"/>
  <c r="D107" i="4"/>
  <c r="K107" i="4" s="1"/>
  <c r="C107" i="4"/>
  <c r="B107" i="4"/>
  <c r="H106" i="4"/>
  <c r="G106" i="4"/>
  <c r="I106" i="4" s="1"/>
  <c r="E106" i="4"/>
  <c r="D106" i="4"/>
  <c r="F106" i="4" s="1"/>
  <c r="C106" i="4"/>
  <c r="B106" i="4"/>
  <c r="H105" i="4"/>
  <c r="I105" i="4" s="1"/>
  <c r="G105" i="4"/>
  <c r="E105" i="4"/>
  <c r="D105" i="4"/>
  <c r="F105" i="4" s="1"/>
  <c r="C105" i="4"/>
  <c r="B105" i="4"/>
  <c r="K104" i="4"/>
  <c r="I104" i="4"/>
  <c r="H104" i="4"/>
  <c r="G104" i="4"/>
  <c r="E104" i="4"/>
  <c r="D104" i="4"/>
  <c r="F104" i="4" s="1"/>
  <c r="C104" i="4"/>
  <c r="B104" i="4"/>
  <c r="K103" i="4"/>
  <c r="H103" i="4"/>
  <c r="G103" i="4"/>
  <c r="I103" i="4" s="1"/>
  <c r="F103" i="4"/>
  <c r="E103" i="4"/>
  <c r="D103" i="4"/>
  <c r="C103" i="4"/>
  <c r="B103" i="4"/>
  <c r="H102" i="4"/>
  <c r="G102" i="4"/>
  <c r="I102" i="4" s="1"/>
  <c r="E102" i="4"/>
  <c r="D102" i="4"/>
  <c r="K102" i="4" s="1"/>
  <c r="C102" i="4"/>
  <c r="B102" i="4"/>
  <c r="H101" i="4"/>
  <c r="G101" i="4"/>
  <c r="I101" i="4" s="1"/>
  <c r="E101" i="4"/>
  <c r="D101" i="4"/>
  <c r="C101" i="4"/>
  <c r="B101" i="4"/>
  <c r="I100" i="4"/>
  <c r="H100" i="4"/>
  <c r="G100" i="4"/>
  <c r="E100" i="4"/>
  <c r="F100" i="4" s="1"/>
  <c r="D100" i="4"/>
  <c r="C100" i="4"/>
  <c r="B100" i="4"/>
  <c r="K99" i="4"/>
  <c r="H99" i="4"/>
  <c r="G99" i="4"/>
  <c r="I99" i="4" s="1"/>
  <c r="F99" i="4"/>
  <c r="E99" i="4"/>
  <c r="D99" i="4"/>
  <c r="C99" i="4"/>
  <c r="B99" i="4"/>
  <c r="H98" i="4"/>
  <c r="G98" i="4"/>
  <c r="I98" i="4" s="1"/>
  <c r="E98" i="4"/>
  <c r="D98" i="4"/>
  <c r="F98" i="4" s="1"/>
  <c r="C98" i="4"/>
  <c r="B98" i="4"/>
  <c r="H97" i="4"/>
  <c r="I97" i="4" s="1"/>
  <c r="G97" i="4"/>
  <c r="E97" i="4"/>
  <c r="D97" i="4"/>
  <c r="F97" i="4" s="1"/>
  <c r="C97" i="4"/>
  <c r="B97" i="4"/>
  <c r="K96" i="4"/>
  <c r="I96" i="4"/>
  <c r="H96" i="4"/>
  <c r="G96" i="4"/>
  <c r="E96" i="4"/>
  <c r="D96" i="4"/>
  <c r="F96" i="4" s="1"/>
  <c r="C96" i="4"/>
  <c r="B96" i="4"/>
  <c r="K95" i="4"/>
  <c r="H95" i="4"/>
  <c r="G95" i="4"/>
  <c r="I95" i="4" s="1"/>
  <c r="F95" i="4"/>
  <c r="E95" i="4"/>
  <c r="D95" i="4"/>
  <c r="C95" i="4"/>
  <c r="B95" i="4"/>
  <c r="H94" i="4"/>
  <c r="G94" i="4"/>
  <c r="I94" i="4" s="1"/>
  <c r="E94" i="4"/>
  <c r="D94" i="4"/>
  <c r="C94" i="4"/>
  <c r="B94" i="4"/>
  <c r="H93" i="4"/>
  <c r="G93" i="4"/>
  <c r="I93" i="4" s="1"/>
  <c r="E93" i="4"/>
  <c r="D93" i="4"/>
  <c r="C93" i="4"/>
  <c r="B93" i="4"/>
  <c r="I92" i="4"/>
  <c r="H92" i="4"/>
  <c r="G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I90" i="4" s="1"/>
  <c r="E90" i="4"/>
  <c r="D90" i="4"/>
  <c r="F90" i="4" s="1"/>
  <c r="C90" i="4"/>
  <c r="B90" i="4"/>
  <c r="I89" i="4"/>
  <c r="H89" i="4"/>
  <c r="G89" i="4"/>
  <c r="E89" i="4"/>
  <c r="D89" i="4"/>
  <c r="F89" i="4" s="1"/>
  <c r="C89" i="4"/>
  <c r="B89" i="4"/>
  <c r="I88" i="4"/>
  <c r="H88" i="4"/>
  <c r="G88" i="4"/>
  <c r="E88" i="4"/>
  <c r="D88" i="4"/>
  <c r="F88" i="4" s="1"/>
  <c r="C88" i="4"/>
  <c r="B88" i="4"/>
  <c r="H87" i="4"/>
  <c r="G87" i="4"/>
  <c r="I87" i="4" s="1"/>
  <c r="K87" i="4" s="1"/>
  <c r="F87" i="4"/>
  <c r="E87" i="4"/>
  <c r="D87" i="4"/>
  <c r="C87" i="4"/>
  <c r="B87" i="4"/>
  <c r="H86" i="4"/>
  <c r="G86" i="4"/>
  <c r="I86" i="4" s="1"/>
  <c r="E86" i="4"/>
  <c r="D86" i="4"/>
  <c r="K86" i="4" s="1"/>
  <c r="C86" i="4"/>
  <c r="B86" i="4"/>
  <c r="H85" i="4"/>
  <c r="G85" i="4"/>
  <c r="I85" i="4" s="1"/>
  <c r="E85" i="4"/>
  <c r="D85" i="4"/>
  <c r="C85" i="4"/>
  <c r="B85" i="4"/>
  <c r="K84" i="4"/>
  <c r="I84" i="4"/>
  <c r="H84" i="4"/>
  <c r="G84" i="4"/>
  <c r="F84" i="4"/>
  <c r="E84" i="4"/>
  <c r="D84" i="4"/>
  <c r="C84" i="4"/>
  <c r="B84" i="4"/>
  <c r="K83" i="4"/>
  <c r="H83" i="4"/>
  <c r="G83" i="4"/>
  <c r="I83" i="4" s="1"/>
  <c r="F83" i="4"/>
  <c r="E83" i="4"/>
  <c r="D83" i="4"/>
  <c r="C83" i="4"/>
  <c r="B83" i="4"/>
  <c r="H82" i="4"/>
  <c r="G82" i="4"/>
  <c r="I82" i="4" s="1"/>
  <c r="E82" i="4"/>
  <c r="D82" i="4"/>
  <c r="F82" i="4" s="1"/>
  <c r="C82" i="4"/>
  <c r="B82" i="4"/>
  <c r="H81" i="4"/>
  <c r="I81" i="4" s="1"/>
  <c r="G81" i="4"/>
  <c r="E81" i="4"/>
  <c r="D81" i="4"/>
  <c r="F81" i="4" s="1"/>
  <c r="C81" i="4"/>
  <c r="B81" i="4"/>
  <c r="K80" i="4"/>
  <c r="I80" i="4"/>
  <c r="H80" i="4"/>
  <c r="G80" i="4"/>
  <c r="F80" i="4"/>
  <c r="E80" i="4"/>
  <c r="D80" i="4"/>
  <c r="C80" i="4"/>
  <c r="B80" i="4"/>
  <c r="H79" i="4"/>
  <c r="G79" i="4"/>
  <c r="I79" i="4" s="1"/>
  <c r="K79" i="4" s="1"/>
  <c r="F79" i="4"/>
  <c r="E79" i="4"/>
  <c r="D79" i="4"/>
  <c r="C79" i="4"/>
  <c r="B79" i="4"/>
  <c r="H78" i="4"/>
  <c r="G78" i="4"/>
  <c r="I78" i="4" s="1"/>
  <c r="E78" i="4"/>
  <c r="D78" i="4"/>
  <c r="K78" i="4" s="1"/>
  <c r="C78" i="4"/>
  <c r="B78" i="4"/>
  <c r="H77" i="4"/>
  <c r="I77" i="4" s="1"/>
  <c r="G77" i="4"/>
  <c r="E77" i="4"/>
  <c r="D77" i="4"/>
  <c r="C77" i="4"/>
  <c r="B77" i="4"/>
  <c r="I76" i="4"/>
  <c r="H76" i="4"/>
  <c r="G76" i="4"/>
  <c r="E76" i="4"/>
  <c r="D76" i="4"/>
  <c r="C76" i="4"/>
  <c r="B76" i="4"/>
  <c r="H75" i="4"/>
  <c r="G75" i="4"/>
  <c r="K75" i="4" s="1"/>
  <c r="F75" i="4"/>
  <c r="E75" i="4"/>
  <c r="D75" i="4"/>
  <c r="C75" i="4"/>
  <c r="B75" i="4"/>
  <c r="H74" i="4"/>
  <c r="G74" i="4"/>
  <c r="I74" i="4" s="1"/>
  <c r="E74" i="4"/>
  <c r="D74" i="4"/>
  <c r="F74" i="4" s="1"/>
  <c r="C74" i="4"/>
  <c r="B74" i="4"/>
  <c r="H73" i="4"/>
  <c r="I73" i="4" s="1"/>
  <c r="G73" i="4"/>
  <c r="E73" i="4"/>
  <c r="D73" i="4"/>
  <c r="F73" i="4" s="1"/>
  <c r="C73" i="4"/>
  <c r="B73" i="4"/>
  <c r="I72" i="4"/>
  <c r="H72" i="4"/>
  <c r="G72" i="4"/>
  <c r="E72" i="4"/>
  <c r="F72" i="4" s="1"/>
  <c r="D72" i="4"/>
  <c r="C72" i="4"/>
  <c r="B72" i="4"/>
  <c r="H71" i="4"/>
  <c r="G71" i="4"/>
  <c r="I71" i="4" s="1"/>
  <c r="K71" i="4" s="1"/>
  <c r="F71" i="4"/>
  <c r="E71" i="4"/>
  <c r="D71" i="4"/>
  <c r="C71" i="4"/>
  <c r="B71" i="4"/>
  <c r="H70" i="4"/>
  <c r="G70" i="4"/>
  <c r="I70" i="4" s="1"/>
  <c r="E70" i="4"/>
  <c r="D70" i="4"/>
  <c r="C70" i="4"/>
  <c r="B70" i="4"/>
  <c r="H69" i="4"/>
  <c r="I69" i="4" s="1"/>
  <c r="G69" i="4"/>
  <c r="E69" i="4"/>
  <c r="D69" i="4"/>
  <c r="C69" i="4"/>
  <c r="B69" i="4"/>
  <c r="I68" i="4"/>
  <c r="H68" i="4"/>
  <c r="G68" i="4"/>
  <c r="E68" i="4"/>
  <c r="D68" i="4"/>
  <c r="C68" i="4"/>
  <c r="B68" i="4"/>
  <c r="H67" i="4"/>
  <c r="G67" i="4"/>
  <c r="I67" i="4" s="1"/>
  <c r="K67" i="4" s="1"/>
  <c r="F67" i="4"/>
  <c r="E67" i="4"/>
  <c r="D67" i="4"/>
  <c r="C67" i="4"/>
  <c r="B67" i="4"/>
  <c r="H66" i="4"/>
  <c r="G66" i="4"/>
  <c r="I66" i="4" s="1"/>
  <c r="E66" i="4"/>
  <c r="D66" i="4"/>
  <c r="F66" i="4" s="1"/>
  <c r="C66" i="4"/>
  <c r="B66" i="4"/>
  <c r="H65" i="4"/>
  <c r="I65" i="4" s="1"/>
  <c r="G65" i="4"/>
  <c r="E65" i="4"/>
  <c r="D65" i="4"/>
  <c r="F65" i="4" s="1"/>
  <c r="C65" i="4"/>
  <c r="B65" i="4"/>
  <c r="I64" i="4"/>
  <c r="H64" i="4"/>
  <c r="G64" i="4"/>
  <c r="E64" i="4"/>
  <c r="F64" i="4" s="1"/>
  <c r="D64" i="4"/>
  <c r="C64" i="4"/>
  <c r="B64" i="4"/>
  <c r="K63" i="4"/>
  <c r="H63" i="4"/>
  <c r="G63" i="4"/>
  <c r="I63" i="4" s="1"/>
  <c r="F63" i="4"/>
  <c r="E63" i="4"/>
  <c r="D63" i="4"/>
  <c r="C63" i="4"/>
  <c r="B63" i="4"/>
  <c r="H62" i="4"/>
  <c r="G62" i="4"/>
  <c r="I62" i="4" s="1"/>
  <c r="E62" i="4"/>
  <c r="D62" i="4"/>
  <c r="K62" i="4" s="1"/>
  <c r="C62" i="4"/>
  <c r="B62" i="4"/>
  <c r="H61" i="4"/>
  <c r="I61" i="4" s="1"/>
  <c r="G61" i="4"/>
  <c r="E61" i="4"/>
  <c r="D61" i="4"/>
  <c r="C61" i="4"/>
  <c r="B61" i="4"/>
  <c r="I60" i="4"/>
  <c r="H60" i="4"/>
  <c r="G60" i="4"/>
  <c r="E60" i="4"/>
  <c r="D60" i="4"/>
  <c r="C60" i="4"/>
  <c r="B60" i="4"/>
  <c r="H59" i="4"/>
  <c r="G59" i="4"/>
  <c r="I59" i="4" s="1"/>
  <c r="K59" i="4" s="1"/>
  <c r="F59" i="4"/>
  <c r="E59" i="4"/>
  <c r="D59" i="4"/>
  <c r="C59" i="4"/>
  <c r="B59" i="4"/>
  <c r="H58" i="4"/>
  <c r="G58" i="4"/>
  <c r="I58" i="4" s="1"/>
  <c r="E58" i="4"/>
  <c r="D58" i="4"/>
  <c r="F58" i="4" s="1"/>
  <c r="C58" i="4"/>
  <c r="B58" i="4"/>
  <c r="I57" i="4"/>
  <c r="H57" i="4"/>
  <c r="G57" i="4"/>
  <c r="E57" i="4"/>
  <c r="D57" i="4"/>
  <c r="F57" i="4" s="1"/>
  <c r="C57" i="4"/>
  <c r="B57" i="4"/>
  <c r="I56" i="4"/>
  <c r="H56" i="4"/>
  <c r="G56" i="4"/>
  <c r="E56" i="4"/>
  <c r="F56" i="4" s="1"/>
  <c r="D56" i="4"/>
  <c r="C56" i="4"/>
  <c r="B56" i="4"/>
  <c r="K55" i="4"/>
  <c r="H55" i="4"/>
  <c r="G55" i="4"/>
  <c r="I55" i="4" s="1"/>
  <c r="F55" i="4"/>
  <c r="E55" i="4"/>
  <c r="D55" i="4"/>
  <c r="C55" i="4"/>
  <c r="B55" i="4"/>
  <c r="H54" i="4"/>
  <c r="G54" i="4"/>
  <c r="I54" i="4" s="1"/>
  <c r="E54" i="4"/>
  <c r="D54" i="4"/>
  <c r="C54" i="4"/>
  <c r="B54" i="4"/>
  <c r="H53" i="4"/>
  <c r="I53" i="4" s="1"/>
  <c r="G53" i="4"/>
  <c r="E53" i="4"/>
  <c r="D53" i="4"/>
  <c r="C53" i="4"/>
  <c r="B53" i="4"/>
  <c r="I52" i="4"/>
  <c r="H52" i="4"/>
  <c r="G52" i="4"/>
  <c r="E52" i="4"/>
  <c r="D52" i="4"/>
  <c r="C52" i="4"/>
  <c r="B52" i="4"/>
  <c r="K51" i="4"/>
  <c r="H51" i="4"/>
  <c r="G51" i="4"/>
  <c r="I51" i="4" s="1"/>
  <c r="F51" i="4"/>
  <c r="E51" i="4"/>
  <c r="D51" i="4"/>
  <c r="C51" i="4"/>
  <c r="B51" i="4"/>
  <c r="H50" i="4"/>
  <c r="G50" i="4"/>
  <c r="I50" i="4" s="1"/>
  <c r="E50" i="4"/>
  <c r="D50" i="4"/>
  <c r="F50" i="4" s="1"/>
  <c r="C50" i="4"/>
  <c r="B50" i="4"/>
  <c r="I49" i="4"/>
  <c r="H49" i="4"/>
  <c r="G49" i="4"/>
  <c r="E49" i="4"/>
  <c r="D49" i="4"/>
  <c r="F49" i="4" s="1"/>
  <c r="C49" i="4"/>
  <c r="B49" i="4"/>
  <c r="I48" i="4"/>
  <c r="H48" i="4"/>
  <c r="G48" i="4"/>
  <c r="E48" i="4"/>
  <c r="F48" i="4" s="1"/>
  <c r="D48" i="4"/>
  <c r="C48" i="4"/>
  <c r="B48" i="4"/>
  <c r="H47" i="4"/>
  <c r="G47" i="4"/>
  <c r="I47" i="4" s="1"/>
  <c r="K47" i="4" s="1"/>
  <c r="F47" i="4"/>
  <c r="E47" i="4"/>
  <c r="D47" i="4"/>
  <c r="C47" i="4"/>
  <c r="B47" i="4"/>
  <c r="H46" i="4"/>
  <c r="G46" i="4"/>
  <c r="I46" i="4" s="1"/>
  <c r="E46" i="4"/>
  <c r="D46" i="4"/>
  <c r="C46" i="4"/>
  <c r="B46" i="4"/>
  <c r="H45" i="4"/>
  <c r="I45" i="4" s="1"/>
  <c r="G45" i="4"/>
  <c r="E45" i="4"/>
  <c r="D45" i="4"/>
  <c r="K45" i="4" s="1"/>
  <c r="C45" i="4"/>
  <c r="B45" i="4"/>
  <c r="K44" i="4"/>
  <c r="I44" i="4"/>
  <c r="H44" i="4"/>
  <c r="G44" i="4"/>
  <c r="F44" i="4"/>
  <c r="E44" i="4"/>
  <c r="D44" i="4"/>
  <c r="C44" i="4"/>
  <c r="B44" i="4"/>
  <c r="H43" i="4"/>
  <c r="G43" i="4"/>
  <c r="I43" i="4" s="1"/>
  <c r="K43" i="4" s="1"/>
  <c r="F43" i="4"/>
  <c r="E43" i="4"/>
  <c r="D43" i="4"/>
  <c r="C43" i="4"/>
  <c r="B43" i="4"/>
  <c r="H42" i="4"/>
  <c r="G42" i="4"/>
  <c r="I42" i="4" s="1"/>
  <c r="E42" i="4"/>
  <c r="D42" i="4"/>
  <c r="F42" i="4" s="1"/>
  <c r="C42" i="4"/>
  <c r="B42" i="4"/>
  <c r="H41" i="4"/>
  <c r="I41" i="4" s="1"/>
  <c r="G41" i="4"/>
  <c r="E41" i="4"/>
  <c r="D41" i="4"/>
  <c r="F41" i="4" s="1"/>
  <c r="C41" i="4"/>
  <c r="B41" i="4"/>
  <c r="K40" i="4"/>
  <c r="I40" i="4"/>
  <c r="H40" i="4"/>
  <c r="G40" i="4"/>
  <c r="F40" i="4"/>
  <c r="E40" i="4"/>
  <c r="D40" i="4"/>
  <c r="C40" i="4"/>
  <c r="B40" i="4"/>
  <c r="K39" i="4"/>
  <c r="H39" i="4"/>
  <c r="G39" i="4"/>
  <c r="I39" i="4" s="1"/>
  <c r="F39" i="4"/>
  <c r="E39" i="4"/>
  <c r="D39" i="4"/>
  <c r="C39" i="4"/>
  <c r="B39" i="4"/>
  <c r="H38" i="4"/>
  <c r="G38" i="4"/>
  <c r="I38" i="4" s="1"/>
  <c r="E38" i="4"/>
  <c r="D38" i="4"/>
  <c r="K38" i="4" s="1"/>
  <c r="C38" i="4"/>
  <c r="B38" i="4"/>
  <c r="H37" i="4"/>
  <c r="I37" i="4" s="1"/>
  <c r="G37" i="4"/>
  <c r="E37" i="4"/>
  <c r="D37" i="4"/>
  <c r="C37" i="4"/>
  <c r="B37" i="4"/>
  <c r="I36" i="4"/>
  <c r="H36" i="4"/>
  <c r="G36" i="4"/>
  <c r="E36" i="4"/>
  <c r="D36" i="4"/>
  <c r="C36" i="4"/>
  <c r="B36" i="4"/>
  <c r="H35" i="4"/>
  <c r="G35" i="4"/>
  <c r="I35" i="4" s="1"/>
  <c r="K35" i="4" s="1"/>
  <c r="F35" i="4"/>
  <c r="E35" i="4"/>
  <c r="D35" i="4"/>
  <c r="C35" i="4"/>
  <c r="B35" i="4"/>
  <c r="H34" i="4"/>
  <c r="G34" i="4"/>
  <c r="I34" i="4" s="1"/>
  <c r="E34" i="4"/>
  <c r="D34" i="4"/>
  <c r="F34" i="4" s="1"/>
  <c r="C34" i="4"/>
  <c r="B34" i="4"/>
  <c r="H33" i="4"/>
  <c r="I33" i="4" s="1"/>
  <c r="G33" i="4"/>
  <c r="E33" i="4"/>
  <c r="D33" i="4"/>
  <c r="F33" i="4" s="1"/>
  <c r="C33" i="4"/>
  <c r="B33" i="4"/>
  <c r="I32" i="4"/>
  <c r="H32" i="4"/>
  <c r="G32" i="4"/>
  <c r="E32" i="4"/>
  <c r="F32" i="4" s="1"/>
  <c r="D32" i="4"/>
  <c r="C32" i="4"/>
  <c r="B32" i="4"/>
  <c r="H31" i="4"/>
  <c r="G31" i="4"/>
  <c r="I31" i="4" s="1"/>
  <c r="K31" i="4" s="1"/>
  <c r="F31" i="4"/>
  <c r="E31" i="4"/>
  <c r="D31" i="4"/>
  <c r="C31" i="4"/>
  <c r="B31" i="4"/>
  <c r="H30" i="4"/>
  <c r="G30" i="4"/>
  <c r="I30" i="4" s="1"/>
  <c r="E30" i="4"/>
  <c r="D30" i="4"/>
  <c r="K30" i="4" s="1"/>
  <c r="C30" i="4"/>
  <c r="B30" i="4"/>
  <c r="H29" i="4"/>
  <c r="I29" i="4" s="1"/>
  <c r="G29" i="4"/>
  <c r="E29" i="4"/>
  <c r="D29" i="4"/>
  <c r="C29" i="4"/>
  <c r="B29" i="4"/>
  <c r="I28" i="4"/>
  <c r="H28" i="4"/>
  <c r="G28" i="4"/>
  <c r="E28" i="4"/>
  <c r="D28" i="4"/>
  <c r="C28" i="4"/>
  <c r="B28" i="4"/>
  <c r="K27" i="4"/>
  <c r="H27" i="4"/>
  <c r="G27" i="4"/>
  <c r="I27" i="4" s="1"/>
  <c r="F27" i="4"/>
  <c r="E27" i="4"/>
  <c r="D27" i="4"/>
  <c r="C27" i="4"/>
  <c r="B27" i="4"/>
  <c r="H26" i="4"/>
  <c r="G26" i="4"/>
  <c r="I26" i="4" s="1"/>
  <c r="E26" i="4"/>
  <c r="D26" i="4"/>
  <c r="F26" i="4" s="1"/>
  <c r="C26" i="4"/>
  <c r="B26" i="4"/>
  <c r="H25" i="4"/>
  <c r="I25" i="4" s="1"/>
  <c r="G25" i="4"/>
  <c r="E25" i="4"/>
  <c r="D25" i="4"/>
  <c r="F25" i="4" s="1"/>
  <c r="C25" i="4"/>
  <c r="B25" i="4"/>
  <c r="I24" i="4"/>
  <c r="H24" i="4"/>
  <c r="G24" i="4"/>
  <c r="E24" i="4"/>
  <c r="F24" i="4" s="1"/>
  <c r="D24" i="4"/>
  <c r="C24" i="4"/>
  <c r="B24" i="4"/>
  <c r="H23" i="4"/>
  <c r="G23" i="4"/>
  <c r="I23" i="4" s="1"/>
  <c r="K23" i="4" s="1"/>
  <c r="F23" i="4"/>
  <c r="E23" i="4"/>
  <c r="D23" i="4"/>
  <c r="C23" i="4"/>
  <c r="B23" i="4"/>
  <c r="H22" i="4"/>
  <c r="G22" i="4"/>
  <c r="I22" i="4" s="1"/>
  <c r="E22" i="4"/>
  <c r="D22" i="4"/>
  <c r="K22" i="4" s="1"/>
  <c r="C22" i="4"/>
  <c r="B22" i="4"/>
  <c r="I21" i="4"/>
  <c r="H21" i="4"/>
  <c r="G21" i="4"/>
  <c r="E21" i="4"/>
  <c r="D21" i="4"/>
  <c r="K21" i="4" s="1"/>
  <c r="C21" i="4"/>
  <c r="B21" i="4"/>
  <c r="I20" i="4"/>
  <c r="H20" i="4"/>
  <c r="G20" i="4"/>
  <c r="E20" i="4"/>
  <c r="F20" i="4" s="1"/>
  <c r="D20" i="4"/>
  <c r="K20" i="4" s="1"/>
  <c r="C20" i="4"/>
  <c r="B20" i="4"/>
  <c r="K19" i="4"/>
  <c r="H19" i="4"/>
  <c r="G19" i="4"/>
  <c r="I19" i="4" s="1"/>
  <c r="F19" i="4"/>
  <c r="E19" i="4"/>
  <c r="D19" i="4"/>
  <c r="C19" i="4"/>
  <c r="B19" i="4"/>
  <c r="H18" i="4"/>
  <c r="G18" i="4"/>
  <c r="I18" i="4" s="1"/>
  <c r="E18" i="4"/>
  <c r="D18" i="4"/>
  <c r="F18" i="4" s="1"/>
  <c r="C18" i="4"/>
  <c r="B18" i="4"/>
  <c r="H17" i="4"/>
  <c r="I17" i="4" s="1"/>
  <c r="G17" i="4"/>
  <c r="E17" i="4"/>
  <c r="D17" i="4"/>
  <c r="F17" i="4" s="1"/>
  <c r="C17" i="4"/>
  <c r="B17" i="4"/>
  <c r="I16" i="4"/>
  <c r="H16" i="4"/>
  <c r="G16" i="4"/>
  <c r="E16" i="4"/>
  <c r="F16" i="4" s="1"/>
  <c r="D16" i="4"/>
  <c r="C16" i="4"/>
  <c r="B16" i="4"/>
  <c r="K15" i="4"/>
  <c r="H15" i="4"/>
  <c r="G15" i="4"/>
  <c r="I15" i="4" s="1"/>
  <c r="F15" i="4"/>
  <c r="E15" i="4"/>
  <c r="D15" i="4"/>
  <c r="C15" i="4"/>
  <c r="B15" i="4"/>
  <c r="H14" i="4"/>
  <c r="G14" i="4"/>
  <c r="I14" i="4" s="1"/>
  <c r="E14" i="4"/>
  <c r="D14" i="4"/>
  <c r="C14" i="4"/>
  <c r="B14" i="4"/>
  <c r="H13" i="4"/>
  <c r="I13" i="4" s="1"/>
  <c r="G13" i="4"/>
  <c r="E13" i="4"/>
  <c r="D13" i="4"/>
  <c r="C13" i="4"/>
  <c r="B13" i="4"/>
  <c r="I12" i="4"/>
  <c r="H12" i="4"/>
  <c r="G12" i="4"/>
  <c r="E12" i="4"/>
  <c r="F12" i="4" s="1"/>
  <c r="D12" i="4"/>
  <c r="C12" i="4"/>
  <c r="B12" i="4"/>
  <c r="K11" i="4"/>
  <c r="H11" i="4"/>
  <c r="G11" i="4"/>
  <c r="I11" i="4" s="1"/>
  <c r="F11" i="4"/>
  <c r="E11" i="4"/>
  <c r="D11" i="4"/>
  <c r="C11" i="4"/>
  <c r="B11" i="4"/>
  <c r="I110" i="6"/>
  <c r="H110" i="6"/>
  <c r="G110" i="6"/>
  <c r="E110" i="6"/>
  <c r="D110" i="6"/>
  <c r="K110" i="6" s="1"/>
  <c r="C110" i="6"/>
  <c r="B110" i="6"/>
  <c r="H109" i="6"/>
  <c r="G109" i="6"/>
  <c r="I109" i="6" s="1"/>
  <c r="E109" i="6"/>
  <c r="D109" i="6"/>
  <c r="C109" i="6"/>
  <c r="B109" i="6"/>
  <c r="H108" i="6"/>
  <c r="G108" i="6"/>
  <c r="I108" i="6" s="1"/>
  <c r="F108" i="6"/>
  <c r="E108" i="6"/>
  <c r="D108" i="6"/>
  <c r="K108" i="6" s="1"/>
  <c r="C108" i="6"/>
  <c r="B108" i="6"/>
  <c r="H107" i="6"/>
  <c r="G107" i="6"/>
  <c r="I107" i="6" s="1"/>
  <c r="E107" i="6"/>
  <c r="D107" i="6"/>
  <c r="C107" i="6"/>
  <c r="B107" i="6"/>
  <c r="H106" i="6"/>
  <c r="I106" i="6" s="1"/>
  <c r="G106" i="6"/>
  <c r="E106" i="6"/>
  <c r="F106" i="6" s="1"/>
  <c r="D106" i="6"/>
  <c r="C106" i="6"/>
  <c r="B106" i="6"/>
  <c r="I105" i="6"/>
  <c r="H105" i="6"/>
  <c r="G105" i="6"/>
  <c r="K105" i="6" s="1"/>
  <c r="F105" i="6"/>
  <c r="E105" i="6"/>
  <c r="D105" i="6"/>
  <c r="C105" i="6"/>
  <c r="B105" i="6"/>
  <c r="K104" i="6"/>
  <c r="H104" i="6"/>
  <c r="G104" i="6"/>
  <c r="I104" i="6" s="1"/>
  <c r="E104" i="6"/>
  <c r="D104" i="6"/>
  <c r="F104" i="6" s="1"/>
  <c r="C104" i="6"/>
  <c r="B104" i="6"/>
  <c r="I103" i="6"/>
  <c r="H103" i="6"/>
  <c r="G103" i="6"/>
  <c r="E103" i="6"/>
  <c r="D103" i="6"/>
  <c r="F103" i="6" s="1"/>
  <c r="C103" i="6"/>
  <c r="B103" i="6"/>
  <c r="I102" i="6"/>
  <c r="H102" i="6"/>
  <c r="G102" i="6"/>
  <c r="E102" i="6"/>
  <c r="D102" i="6"/>
  <c r="K102" i="6" s="1"/>
  <c r="C102" i="6"/>
  <c r="B102" i="6"/>
  <c r="H101" i="6"/>
  <c r="G101" i="6"/>
  <c r="I101" i="6" s="1"/>
  <c r="E101" i="6"/>
  <c r="D101" i="6"/>
  <c r="C101" i="6"/>
  <c r="B101" i="6"/>
  <c r="H100" i="6"/>
  <c r="G100" i="6"/>
  <c r="I100" i="6" s="1"/>
  <c r="F100" i="6"/>
  <c r="E100" i="6"/>
  <c r="D100" i="6"/>
  <c r="K100" i="6" s="1"/>
  <c r="C100" i="6"/>
  <c r="B100" i="6"/>
  <c r="H99" i="6"/>
  <c r="G99" i="6"/>
  <c r="I99" i="6" s="1"/>
  <c r="E99" i="6"/>
  <c r="D99" i="6"/>
  <c r="K99" i="6" s="1"/>
  <c r="C99" i="6"/>
  <c r="B99" i="6"/>
  <c r="H98" i="6"/>
  <c r="I98" i="6" s="1"/>
  <c r="G98" i="6"/>
  <c r="E98" i="6"/>
  <c r="F98" i="6" s="1"/>
  <c r="D98" i="6"/>
  <c r="C98" i="6"/>
  <c r="B98" i="6"/>
  <c r="I97" i="6"/>
  <c r="H97" i="6"/>
  <c r="G97" i="6"/>
  <c r="K97" i="6" s="1"/>
  <c r="F97" i="6"/>
  <c r="E97" i="6"/>
  <c r="D97" i="6"/>
  <c r="C97" i="6"/>
  <c r="B97" i="6"/>
  <c r="K96" i="6"/>
  <c r="H96" i="6"/>
  <c r="G96" i="6"/>
  <c r="I96" i="6" s="1"/>
  <c r="E96" i="6"/>
  <c r="D96" i="6"/>
  <c r="F96" i="6" s="1"/>
  <c r="C96" i="6"/>
  <c r="B96" i="6"/>
  <c r="I95" i="6"/>
  <c r="H95" i="6"/>
  <c r="G95" i="6"/>
  <c r="E95" i="6"/>
  <c r="D95" i="6"/>
  <c r="F95" i="6" s="1"/>
  <c r="C95" i="6"/>
  <c r="B95" i="6"/>
  <c r="I94" i="6"/>
  <c r="H94" i="6"/>
  <c r="G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I92" i="6" s="1"/>
  <c r="F92" i="6"/>
  <c r="E92" i="6"/>
  <c r="D92" i="6"/>
  <c r="C92" i="6"/>
  <c r="B92" i="6"/>
  <c r="H91" i="6"/>
  <c r="G91" i="6"/>
  <c r="I91" i="6" s="1"/>
  <c r="E91" i="6"/>
  <c r="D91" i="6"/>
  <c r="C91" i="6"/>
  <c r="B91" i="6"/>
  <c r="I90" i="6"/>
  <c r="H90" i="6"/>
  <c r="G90" i="6"/>
  <c r="E90" i="6"/>
  <c r="F90" i="6" s="1"/>
  <c r="D90" i="6"/>
  <c r="C90" i="6"/>
  <c r="B90" i="6"/>
  <c r="K89" i="6"/>
  <c r="I89" i="6"/>
  <c r="H89" i="6"/>
  <c r="G89" i="6"/>
  <c r="F89" i="6"/>
  <c r="E89" i="6"/>
  <c r="D89" i="6"/>
  <c r="C89" i="6"/>
  <c r="B89" i="6"/>
  <c r="H88" i="6"/>
  <c r="G88" i="6"/>
  <c r="I88" i="6" s="1"/>
  <c r="K88" i="6" s="1"/>
  <c r="E88" i="6"/>
  <c r="D88" i="6"/>
  <c r="F88" i="6" s="1"/>
  <c r="C88" i="6"/>
  <c r="B88" i="6"/>
  <c r="H87" i="6"/>
  <c r="I87" i="6" s="1"/>
  <c r="G87" i="6"/>
  <c r="E87" i="6"/>
  <c r="D87" i="6"/>
  <c r="F87" i="6" s="1"/>
  <c r="C87" i="6"/>
  <c r="B87" i="6"/>
  <c r="I86" i="6"/>
  <c r="H86" i="6"/>
  <c r="G86" i="6"/>
  <c r="E86" i="6"/>
  <c r="D86" i="6"/>
  <c r="K86" i="6" s="1"/>
  <c r="C86" i="6"/>
  <c r="B86" i="6"/>
  <c r="H85" i="6"/>
  <c r="G85" i="6"/>
  <c r="I85" i="6" s="1"/>
  <c r="E85" i="6"/>
  <c r="D85" i="6"/>
  <c r="C85" i="6"/>
  <c r="B85" i="6"/>
  <c r="H84" i="6"/>
  <c r="G84" i="6"/>
  <c r="I84" i="6" s="1"/>
  <c r="F84" i="6"/>
  <c r="E84" i="6"/>
  <c r="D84" i="6"/>
  <c r="K84" i="6" s="1"/>
  <c r="C84" i="6"/>
  <c r="B84" i="6"/>
  <c r="H83" i="6"/>
  <c r="G83" i="6"/>
  <c r="I83" i="6" s="1"/>
  <c r="E83" i="6"/>
  <c r="D83" i="6"/>
  <c r="K83" i="6" s="1"/>
  <c r="C83" i="6"/>
  <c r="B83" i="6"/>
  <c r="H82" i="6"/>
  <c r="I82" i="6" s="1"/>
  <c r="G82" i="6"/>
  <c r="E82" i="6"/>
  <c r="F82" i="6" s="1"/>
  <c r="D82" i="6"/>
  <c r="C82" i="6"/>
  <c r="B82" i="6"/>
  <c r="I81" i="6"/>
  <c r="K81" i="6" s="1"/>
  <c r="H81" i="6"/>
  <c r="G81" i="6"/>
  <c r="F81" i="6"/>
  <c r="E81" i="6"/>
  <c r="D81" i="6"/>
  <c r="C81" i="6"/>
  <c r="B81" i="6"/>
  <c r="K80" i="6"/>
  <c r="H80" i="6"/>
  <c r="G80" i="6"/>
  <c r="I80" i="6" s="1"/>
  <c r="E80" i="6"/>
  <c r="D80" i="6"/>
  <c r="F80" i="6" s="1"/>
  <c r="C80" i="6"/>
  <c r="B80" i="6"/>
  <c r="H79" i="6"/>
  <c r="I79" i="6" s="1"/>
  <c r="G79" i="6"/>
  <c r="E79" i="6"/>
  <c r="D79" i="6"/>
  <c r="F79" i="6" s="1"/>
  <c r="C79" i="6"/>
  <c r="B79" i="6"/>
  <c r="I78" i="6"/>
  <c r="H78" i="6"/>
  <c r="G78" i="6"/>
  <c r="E78" i="6"/>
  <c r="D78" i="6"/>
  <c r="K78" i="6" s="1"/>
  <c r="C78" i="6"/>
  <c r="B78" i="6"/>
  <c r="H77" i="6"/>
  <c r="G77" i="6"/>
  <c r="I77" i="6" s="1"/>
  <c r="E77" i="6"/>
  <c r="D77" i="6"/>
  <c r="C77" i="6"/>
  <c r="B77" i="6"/>
  <c r="H76" i="6"/>
  <c r="G76" i="6"/>
  <c r="I76" i="6" s="1"/>
  <c r="F76" i="6"/>
  <c r="E76" i="6"/>
  <c r="D76" i="6"/>
  <c r="K76" i="6" s="1"/>
  <c r="C76" i="6"/>
  <c r="B76" i="6"/>
  <c r="H75" i="6"/>
  <c r="G75" i="6"/>
  <c r="I75" i="6" s="1"/>
  <c r="E75" i="6"/>
  <c r="D75" i="6"/>
  <c r="K75" i="6" s="1"/>
  <c r="C75" i="6"/>
  <c r="B75" i="6"/>
  <c r="H74" i="6"/>
  <c r="I74" i="6" s="1"/>
  <c r="G74" i="6"/>
  <c r="E74" i="6"/>
  <c r="F74" i="6" s="1"/>
  <c r="D74" i="6"/>
  <c r="C74" i="6"/>
  <c r="B74" i="6"/>
  <c r="I73" i="6"/>
  <c r="K73" i="6" s="1"/>
  <c r="H73" i="6"/>
  <c r="G73" i="6"/>
  <c r="F73" i="6"/>
  <c r="E73" i="6"/>
  <c r="D73" i="6"/>
  <c r="C73" i="6"/>
  <c r="B73" i="6"/>
  <c r="H72" i="6"/>
  <c r="G72" i="6"/>
  <c r="I72" i="6" s="1"/>
  <c r="E72" i="6"/>
  <c r="D72" i="6"/>
  <c r="F72" i="6" s="1"/>
  <c r="C72" i="6"/>
  <c r="B72" i="6"/>
  <c r="H71" i="6"/>
  <c r="I71" i="6" s="1"/>
  <c r="G71" i="6"/>
  <c r="E71" i="6"/>
  <c r="D71" i="6"/>
  <c r="F71" i="6" s="1"/>
  <c r="C71" i="6"/>
  <c r="B71" i="6"/>
  <c r="I70" i="6"/>
  <c r="H70" i="6"/>
  <c r="G70" i="6"/>
  <c r="E70" i="6"/>
  <c r="D70" i="6"/>
  <c r="C70" i="6"/>
  <c r="B70" i="6"/>
  <c r="H69" i="6"/>
  <c r="G69" i="6"/>
  <c r="I69" i="6" s="1"/>
  <c r="E69" i="6"/>
  <c r="D69" i="6"/>
  <c r="C69" i="6"/>
  <c r="B69" i="6"/>
  <c r="H68" i="6"/>
  <c r="G68" i="6"/>
  <c r="I68" i="6" s="1"/>
  <c r="F68" i="6"/>
  <c r="E68" i="6"/>
  <c r="D68" i="6"/>
  <c r="C68" i="6"/>
  <c r="B68" i="6"/>
  <c r="H67" i="6"/>
  <c r="G67" i="6"/>
  <c r="I67" i="6" s="1"/>
  <c r="E67" i="6"/>
  <c r="D67" i="6"/>
  <c r="C67" i="6"/>
  <c r="B67" i="6"/>
  <c r="H66" i="6"/>
  <c r="I66" i="6" s="1"/>
  <c r="G66" i="6"/>
  <c r="E66" i="6"/>
  <c r="F66" i="6" s="1"/>
  <c r="D66" i="6"/>
  <c r="C66" i="6"/>
  <c r="B66" i="6"/>
  <c r="I65" i="6"/>
  <c r="K65" i="6" s="1"/>
  <c r="H65" i="6"/>
  <c r="G65" i="6"/>
  <c r="F65" i="6"/>
  <c r="E65" i="6"/>
  <c r="D65" i="6"/>
  <c r="C65" i="6"/>
  <c r="B65" i="6"/>
  <c r="H64" i="6"/>
  <c r="G64" i="6"/>
  <c r="I64" i="6" s="1"/>
  <c r="K64" i="6" s="1"/>
  <c r="E64" i="6"/>
  <c r="D64" i="6"/>
  <c r="F64" i="6" s="1"/>
  <c r="C64" i="6"/>
  <c r="B64" i="6"/>
  <c r="H63" i="6"/>
  <c r="I63" i="6" s="1"/>
  <c r="G63" i="6"/>
  <c r="E63" i="6"/>
  <c r="D63" i="6"/>
  <c r="F63" i="6" s="1"/>
  <c r="C63" i="6"/>
  <c r="B63" i="6"/>
  <c r="I62" i="6"/>
  <c r="H62" i="6"/>
  <c r="G62" i="6"/>
  <c r="E62" i="6"/>
  <c r="D62" i="6"/>
  <c r="K62" i="6" s="1"/>
  <c r="C62" i="6"/>
  <c r="B62" i="6"/>
  <c r="H61" i="6"/>
  <c r="G61" i="6"/>
  <c r="I61" i="6" s="1"/>
  <c r="E61" i="6"/>
  <c r="D61" i="6"/>
  <c r="C61" i="6"/>
  <c r="B61" i="6"/>
  <c r="H60" i="6"/>
  <c r="G60" i="6"/>
  <c r="I60" i="6" s="1"/>
  <c r="F60" i="6"/>
  <c r="E60" i="6"/>
  <c r="D60" i="6"/>
  <c r="K60" i="6" s="1"/>
  <c r="C60" i="6"/>
  <c r="B60" i="6"/>
  <c r="H59" i="6"/>
  <c r="G59" i="6"/>
  <c r="I59" i="6" s="1"/>
  <c r="E59" i="6"/>
  <c r="D59" i="6"/>
  <c r="C59" i="6"/>
  <c r="B59" i="6"/>
  <c r="K58" i="6"/>
  <c r="I58" i="6"/>
  <c r="H58" i="6"/>
  <c r="G58" i="6"/>
  <c r="F58" i="6"/>
  <c r="E58" i="6"/>
  <c r="D58" i="6"/>
  <c r="C58" i="6"/>
  <c r="B58" i="6"/>
  <c r="K57" i="6"/>
  <c r="I57" i="6"/>
  <c r="H57" i="6"/>
  <c r="G57" i="6"/>
  <c r="F57" i="6"/>
  <c r="E57" i="6"/>
  <c r="D57" i="6"/>
  <c r="C57" i="6"/>
  <c r="B57" i="6"/>
  <c r="H56" i="6"/>
  <c r="G56" i="6"/>
  <c r="I56" i="6" s="1"/>
  <c r="K56" i="6" s="1"/>
  <c r="E56" i="6"/>
  <c r="D56" i="6"/>
  <c r="F56" i="6" s="1"/>
  <c r="C56" i="6"/>
  <c r="B56" i="6"/>
  <c r="I55" i="6"/>
  <c r="H55" i="6"/>
  <c r="G55" i="6"/>
  <c r="E55" i="6"/>
  <c r="D55" i="6"/>
  <c r="F55" i="6" s="1"/>
  <c r="C55" i="6"/>
  <c r="B55" i="6"/>
  <c r="I54" i="6"/>
  <c r="H54" i="6"/>
  <c r="G54" i="6"/>
  <c r="E54" i="6"/>
  <c r="D54" i="6"/>
  <c r="C54" i="6"/>
  <c r="B54" i="6"/>
  <c r="H53" i="6"/>
  <c r="G53" i="6"/>
  <c r="I53" i="6" s="1"/>
  <c r="E53" i="6"/>
  <c r="D53" i="6"/>
  <c r="C53" i="6"/>
  <c r="B53" i="6"/>
  <c r="H52" i="6"/>
  <c r="G52" i="6"/>
  <c r="I52" i="6" s="1"/>
  <c r="F52" i="6"/>
  <c r="E52" i="6"/>
  <c r="D52" i="6"/>
  <c r="K52" i="6" s="1"/>
  <c r="C52" i="6"/>
  <c r="B52" i="6"/>
  <c r="H51" i="6"/>
  <c r="G51" i="6"/>
  <c r="I51" i="6" s="1"/>
  <c r="E51" i="6"/>
  <c r="D51" i="6"/>
  <c r="K51" i="6" s="1"/>
  <c r="C51" i="6"/>
  <c r="B51" i="6"/>
  <c r="K50" i="6"/>
  <c r="I50" i="6"/>
  <c r="H50" i="6"/>
  <c r="G50" i="6"/>
  <c r="F50" i="6"/>
  <c r="E50" i="6"/>
  <c r="D50" i="6"/>
  <c r="C50" i="6"/>
  <c r="B50" i="6"/>
  <c r="K49" i="6"/>
  <c r="I49" i="6"/>
  <c r="H49" i="6"/>
  <c r="G49" i="6"/>
  <c r="F49" i="6"/>
  <c r="E49" i="6"/>
  <c r="D49" i="6"/>
  <c r="C49" i="6"/>
  <c r="B49" i="6"/>
  <c r="H48" i="6"/>
  <c r="G48" i="6"/>
  <c r="I48" i="6" s="1"/>
  <c r="E48" i="6"/>
  <c r="D48" i="6"/>
  <c r="F48" i="6" s="1"/>
  <c r="C48" i="6"/>
  <c r="B48" i="6"/>
  <c r="H47" i="6"/>
  <c r="I47" i="6" s="1"/>
  <c r="G47" i="6"/>
  <c r="E47" i="6"/>
  <c r="D47" i="6"/>
  <c r="F47" i="6" s="1"/>
  <c r="C47" i="6"/>
  <c r="B47" i="6"/>
  <c r="I46" i="6"/>
  <c r="H46" i="6"/>
  <c r="G46" i="6"/>
  <c r="E46" i="6"/>
  <c r="D46" i="6"/>
  <c r="C46" i="6"/>
  <c r="B46" i="6"/>
  <c r="K45" i="6"/>
  <c r="H45" i="6"/>
  <c r="G45" i="6"/>
  <c r="I45" i="6" s="1"/>
  <c r="F45" i="6"/>
  <c r="E45" i="6"/>
  <c r="D45" i="6"/>
  <c r="C45" i="6"/>
  <c r="B45" i="6"/>
  <c r="H44" i="6"/>
  <c r="G44" i="6"/>
  <c r="I44" i="6" s="1"/>
  <c r="F44" i="6"/>
  <c r="E44" i="6"/>
  <c r="D44" i="6"/>
  <c r="K44" i="6" s="1"/>
  <c r="C44" i="6"/>
  <c r="B44" i="6"/>
  <c r="H43" i="6"/>
  <c r="G43" i="6"/>
  <c r="I43" i="6" s="1"/>
  <c r="E43" i="6"/>
  <c r="D43" i="6"/>
  <c r="C43" i="6"/>
  <c r="B43" i="6"/>
  <c r="H42" i="6"/>
  <c r="I42" i="6" s="1"/>
  <c r="G42" i="6"/>
  <c r="E42" i="6"/>
  <c r="F42" i="6" s="1"/>
  <c r="D42" i="6"/>
  <c r="C42" i="6"/>
  <c r="B42" i="6"/>
  <c r="I41" i="6"/>
  <c r="K41" i="6" s="1"/>
  <c r="H41" i="6"/>
  <c r="G41" i="6"/>
  <c r="F41" i="6"/>
  <c r="E41" i="6"/>
  <c r="D41" i="6"/>
  <c r="C41" i="6"/>
  <c r="B41" i="6"/>
  <c r="K40" i="6"/>
  <c r="H40" i="6"/>
  <c r="G40" i="6"/>
  <c r="I40" i="6" s="1"/>
  <c r="E40" i="6"/>
  <c r="D40" i="6"/>
  <c r="F40" i="6" s="1"/>
  <c r="C40" i="6"/>
  <c r="B40" i="6"/>
  <c r="I39" i="6"/>
  <c r="H39" i="6"/>
  <c r="G39" i="6"/>
  <c r="E39" i="6"/>
  <c r="D39" i="6"/>
  <c r="F39" i="6" s="1"/>
  <c r="C39" i="6"/>
  <c r="B39" i="6"/>
  <c r="I38" i="6"/>
  <c r="H38" i="6"/>
  <c r="G38" i="6"/>
  <c r="E38" i="6"/>
  <c r="D38" i="6"/>
  <c r="K38" i="6" s="1"/>
  <c r="C38" i="6"/>
  <c r="B38" i="6"/>
  <c r="H37" i="6"/>
  <c r="G37" i="6"/>
  <c r="I37" i="6" s="1"/>
  <c r="E37" i="6"/>
  <c r="D37" i="6"/>
  <c r="C37" i="6"/>
  <c r="B37" i="6"/>
  <c r="H36" i="6"/>
  <c r="G36" i="6"/>
  <c r="I36" i="6" s="1"/>
  <c r="F36" i="6"/>
  <c r="E36" i="6"/>
  <c r="D36" i="6"/>
  <c r="K36" i="6" s="1"/>
  <c r="C36" i="6"/>
  <c r="B36" i="6"/>
  <c r="H35" i="6"/>
  <c r="G35" i="6"/>
  <c r="I35" i="6" s="1"/>
  <c r="E35" i="6"/>
  <c r="D35" i="6"/>
  <c r="C35" i="6"/>
  <c r="B35" i="6"/>
  <c r="H34" i="6"/>
  <c r="I34" i="6" s="1"/>
  <c r="G34" i="6"/>
  <c r="E34" i="6"/>
  <c r="F34" i="6" s="1"/>
  <c r="D34" i="6"/>
  <c r="C34" i="6"/>
  <c r="B34" i="6"/>
  <c r="I33" i="6"/>
  <c r="K33" i="6" s="1"/>
  <c r="H33" i="6"/>
  <c r="G33" i="6"/>
  <c r="F33" i="6"/>
  <c r="E33" i="6"/>
  <c r="D33" i="6"/>
  <c r="C33" i="6"/>
  <c r="B33" i="6"/>
  <c r="H32" i="6"/>
  <c r="G32" i="6"/>
  <c r="I32" i="6" s="1"/>
  <c r="K32" i="6" s="1"/>
  <c r="E32" i="6"/>
  <c r="D32" i="6"/>
  <c r="F32" i="6" s="1"/>
  <c r="C32" i="6"/>
  <c r="B32" i="6"/>
  <c r="H31" i="6"/>
  <c r="I31" i="6" s="1"/>
  <c r="G31" i="6"/>
  <c r="E31" i="6"/>
  <c r="D31" i="6"/>
  <c r="F31" i="6" s="1"/>
  <c r="C31" i="6"/>
  <c r="B31" i="6"/>
  <c r="I30" i="6"/>
  <c r="H30" i="6"/>
  <c r="G30" i="6"/>
  <c r="E30" i="6"/>
  <c r="D30" i="6"/>
  <c r="K30" i="6" s="1"/>
  <c r="C30" i="6"/>
  <c r="B30" i="6"/>
  <c r="H29" i="6"/>
  <c r="G29" i="6"/>
  <c r="I29" i="6" s="1"/>
  <c r="E29" i="6"/>
  <c r="D29" i="6"/>
  <c r="C29" i="6"/>
  <c r="B29" i="6"/>
  <c r="H28" i="6"/>
  <c r="G28" i="6"/>
  <c r="I28" i="6" s="1"/>
  <c r="F28" i="6"/>
  <c r="E28" i="6"/>
  <c r="D28" i="6"/>
  <c r="C28" i="6"/>
  <c r="B28" i="6"/>
  <c r="H27" i="6"/>
  <c r="G27" i="6"/>
  <c r="I27" i="6" s="1"/>
  <c r="E27" i="6"/>
  <c r="D27" i="6"/>
  <c r="K27" i="6" s="1"/>
  <c r="C27" i="6"/>
  <c r="B27" i="6"/>
  <c r="H26" i="6"/>
  <c r="I26" i="6" s="1"/>
  <c r="G26" i="6"/>
  <c r="E26" i="6"/>
  <c r="F26" i="6" s="1"/>
  <c r="D26" i="6"/>
  <c r="C26" i="6"/>
  <c r="B26" i="6"/>
  <c r="I25" i="6"/>
  <c r="K25" i="6" s="1"/>
  <c r="H25" i="6"/>
  <c r="G25" i="6"/>
  <c r="F25" i="6"/>
  <c r="E25" i="6"/>
  <c r="D25" i="6"/>
  <c r="C25" i="6"/>
  <c r="B25" i="6"/>
  <c r="H24" i="6"/>
  <c r="G24" i="6"/>
  <c r="I24" i="6" s="1"/>
  <c r="E24" i="6"/>
  <c r="D24" i="6"/>
  <c r="F24" i="6" s="1"/>
  <c r="C24" i="6"/>
  <c r="B24" i="6"/>
  <c r="H23" i="6"/>
  <c r="I23" i="6" s="1"/>
  <c r="G23" i="6"/>
  <c r="E23" i="6"/>
  <c r="D23" i="6"/>
  <c r="F23" i="6" s="1"/>
  <c r="C23" i="6"/>
  <c r="B23" i="6"/>
  <c r="I22" i="6"/>
  <c r="H22" i="6"/>
  <c r="G22" i="6"/>
  <c r="E22" i="6"/>
  <c r="D22" i="6"/>
  <c r="K22" i="6" s="1"/>
  <c r="C22" i="6"/>
  <c r="B22" i="6"/>
  <c r="H21" i="6"/>
  <c r="G21" i="6"/>
  <c r="I21" i="6" s="1"/>
  <c r="E21" i="6"/>
  <c r="K21" i="6" s="1"/>
  <c r="D21" i="6"/>
  <c r="C21" i="6"/>
  <c r="B21" i="6"/>
  <c r="H20" i="6"/>
  <c r="G20" i="6"/>
  <c r="I20" i="6" s="1"/>
  <c r="F20" i="6"/>
  <c r="E20" i="6"/>
  <c r="D20" i="6"/>
  <c r="K20" i="6" s="1"/>
  <c r="C20" i="6"/>
  <c r="B20" i="6"/>
  <c r="H19" i="6"/>
  <c r="G19" i="6"/>
  <c r="I19" i="6" s="1"/>
  <c r="E19" i="6"/>
  <c r="D19" i="6"/>
  <c r="K19" i="6" s="1"/>
  <c r="C19" i="6"/>
  <c r="B19" i="6"/>
  <c r="H18" i="6"/>
  <c r="I18" i="6" s="1"/>
  <c r="G18" i="6"/>
  <c r="E18" i="6"/>
  <c r="F18" i="6" s="1"/>
  <c r="D18" i="6"/>
  <c r="C18" i="6"/>
  <c r="B18" i="6"/>
  <c r="I17" i="6"/>
  <c r="K17" i="6" s="1"/>
  <c r="H17" i="6"/>
  <c r="G17" i="6"/>
  <c r="F17" i="6"/>
  <c r="E17" i="6"/>
  <c r="D17" i="6"/>
  <c r="C17" i="6"/>
  <c r="B17" i="6"/>
  <c r="H16" i="6"/>
  <c r="G16" i="6"/>
  <c r="I16" i="6" s="1"/>
  <c r="K16" i="6" s="1"/>
  <c r="E16" i="6"/>
  <c r="D16" i="6"/>
  <c r="F16" i="6" s="1"/>
  <c r="C16" i="6"/>
  <c r="B16" i="6"/>
  <c r="H15" i="6"/>
  <c r="I15" i="6" s="1"/>
  <c r="G15" i="6"/>
  <c r="E15" i="6"/>
  <c r="D15" i="6"/>
  <c r="F15" i="6" s="1"/>
  <c r="C15" i="6"/>
  <c r="B15" i="6"/>
  <c r="I14" i="6"/>
  <c r="H14" i="6"/>
  <c r="G14" i="6"/>
  <c r="E14" i="6"/>
  <c r="D14" i="6"/>
  <c r="C14" i="6"/>
  <c r="B14" i="6"/>
  <c r="H13" i="6"/>
  <c r="G13" i="6"/>
  <c r="I13" i="6" s="1"/>
  <c r="E13" i="6"/>
  <c r="D13" i="6"/>
  <c r="C13" i="6"/>
  <c r="B13" i="6"/>
  <c r="H12" i="6"/>
  <c r="G12" i="6"/>
  <c r="I12" i="6" s="1"/>
  <c r="F12" i="6"/>
  <c r="E12" i="6"/>
  <c r="D12" i="6"/>
  <c r="C12" i="6"/>
  <c r="B12" i="6"/>
  <c r="H11" i="6"/>
  <c r="G11" i="6"/>
  <c r="I11" i="6" s="1"/>
  <c r="E11" i="6"/>
  <c r="D11" i="6"/>
  <c r="K11" i="6" s="1"/>
  <c r="C11" i="6"/>
  <c r="B11" i="6"/>
  <c r="I110" i="8"/>
  <c r="H110" i="8"/>
  <c r="G110" i="8"/>
  <c r="E110" i="8"/>
  <c r="D110" i="8"/>
  <c r="K110" i="8" s="1"/>
  <c r="C110" i="8"/>
  <c r="B110" i="8"/>
  <c r="K109" i="8"/>
  <c r="I109" i="8"/>
  <c r="H109" i="8"/>
  <c r="G109" i="8"/>
  <c r="F109" i="8"/>
  <c r="E109" i="8"/>
  <c r="D109" i="8"/>
  <c r="C109" i="8"/>
  <c r="B109" i="8"/>
  <c r="H108" i="8"/>
  <c r="G108" i="8"/>
  <c r="I108" i="8" s="1"/>
  <c r="F108" i="8"/>
  <c r="E108" i="8"/>
  <c r="D108" i="8"/>
  <c r="C108" i="8"/>
  <c r="B108" i="8"/>
  <c r="H107" i="8"/>
  <c r="G107" i="8"/>
  <c r="I107" i="8" s="1"/>
  <c r="E107" i="8"/>
  <c r="D107" i="8"/>
  <c r="C107" i="8"/>
  <c r="B107" i="8"/>
  <c r="H106" i="8"/>
  <c r="I106" i="8" s="1"/>
  <c r="G106" i="8"/>
  <c r="E106" i="8"/>
  <c r="F106" i="8" s="1"/>
  <c r="D106" i="8"/>
  <c r="K106" i="8" s="1"/>
  <c r="C106" i="8"/>
  <c r="B106" i="8"/>
  <c r="I105" i="8"/>
  <c r="K105" i="8" s="1"/>
  <c r="H105" i="8"/>
  <c r="G105" i="8"/>
  <c r="F105" i="8"/>
  <c r="E105" i="8"/>
  <c r="D105" i="8"/>
  <c r="C105" i="8"/>
  <c r="B105" i="8"/>
  <c r="K104" i="8"/>
  <c r="H104" i="8"/>
  <c r="G104" i="8"/>
  <c r="I104" i="8" s="1"/>
  <c r="F104" i="8"/>
  <c r="E104" i="8"/>
  <c r="D104" i="8"/>
  <c r="C104" i="8"/>
  <c r="B104" i="8"/>
  <c r="I103" i="8"/>
  <c r="H103" i="8"/>
  <c r="G103" i="8"/>
  <c r="E103" i="8"/>
  <c r="D103" i="8"/>
  <c r="F103" i="8" s="1"/>
  <c r="C103" i="8"/>
  <c r="B103" i="8"/>
  <c r="I102" i="8"/>
  <c r="H102" i="8"/>
  <c r="G102" i="8"/>
  <c r="E102" i="8"/>
  <c r="D102" i="8"/>
  <c r="K102" i="8" s="1"/>
  <c r="C102" i="8"/>
  <c r="B102" i="8"/>
  <c r="I101" i="8"/>
  <c r="H101" i="8"/>
  <c r="G101" i="8"/>
  <c r="E101" i="8"/>
  <c r="F101" i="8" s="1"/>
  <c r="D101" i="8"/>
  <c r="C101" i="8"/>
  <c r="B101" i="8"/>
  <c r="H100" i="8"/>
  <c r="G100" i="8"/>
  <c r="I100" i="8" s="1"/>
  <c r="F100" i="8"/>
  <c r="E100" i="8"/>
  <c r="D100" i="8"/>
  <c r="C100" i="8"/>
  <c r="B100" i="8"/>
  <c r="H99" i="8"/>
  <c r="G99" i="8"/>
  <c r="I99" i="8" s="1"/>
  <c r="E99" i="8"/>
  <c r="D99" i="8"/>
  <c r="K99" i="8" s="1"/>
  <c r="C99" i="8"/>
  <c r="B99" i="8"/>
  <c r="H98" i="8"/>
  <c r="I98" i="8" s="1"/>
  <c r="G98" i="8"/>
  <c r="E98" i="8"/>
  <c r="F98" i="8" s="1"/>
  <c r="D98" i="8"/>
  <c r="K98" i="8" s="1"/>
  <c r="C98" i="8"/>
  <c r="B98" i="8"/>
  <c r="I97" i="8"/>
  <c r="K97" i="8" s="1"/>
  <c r="H97" i="8"/>
  <c r="G97" i="8"/>
  <c r="F97" i="8"/>
  <c r="E97" i="8"/>
  <c r="D97" i="8"/>
  <c r="C97" i="8"/>
  <c r="B97" i="8"/>
  <c r="K96" i="8"/>
  <c r="H96" i="8"/>
  <c r="G96" i="8"/>
  <c r="I96" i="8" s="1"/>
  <c r="F96" i="8"/>
  <c r="E96" i="8"/>
  <c r="D96" i="8"/>
  <c r="C96" i="8"/>
  <c r="B96" i="8"/>
  <c r="I95" i="8"/>
  <c r="H95" i="8"/>
  <c r="G95" i="8"/>
  <c r="E95" i="8"/>
  <c r="D95" i="8"/>
  <c r="F95" i="8" s="1"/>
  <c r="C95" i="8"/>
  <c r="B95" i="8"/>
  <c r="I94" i="8"/>
  <c r="H94" i="8"/>
  <c r="G94" i="8"/>
  <c r="E94" i="8"/>
  <c r="D94" i="8"/>
  <c r="C94" i="8"/>
  <c r="B94" i="8"/>
  <c r="I93" i="8"/>
  <c r="H93" i="8"/>
  <c r="G93" i="8"/>
  <c r="E93" i="8"/>
  <c r="F93" i="8" s="1"/>
  <c r="D93" i="8"/>
  <c r="C93" i="8"/>
  <c r="B93" i="8"/>
  <c r="H92" i="8"/>
  <c r="G92" i="8"/>
  <c r="I92" i="8" s="1"/>
  <c r="F92" i="8"/>
  <c r="E92" i="8"/>
  <c r="D92" i="8"/>
  <c r="C92" i="8"/>
  <c r="B92" i="8"/>
  <c r="H91" i="8"/>
  <c r="G91" i="8"/>
  <c r="I91" i="8" s="1"/>
  <c r="E91" i="8"/>
  <c r="D91" i="8"/>
  <c r="C91" i="8"/>
  <c r="B91" i="8"/>
  <c r="I90" i="8"/>
  <c r="H90" i="8"/>
  <c r="G90" i="8"/>
  <c r="F90" i="8"/>
  <c r="E90" i="8"/>
  <c r="D90" i="8"/>
  <c r="K90" i="8" s="1"/>
  <c r="C90" i="8"/>
  <c r="B90" i="8"/>
  <c r="K89" i="8"/>
  <c r="I89" i="8"/>
  <c r="H89" i="8"/>
  <c r="G89" i="8"/>
  <c r="F89" i="8"/>
  <c r="E89" i="8"/>
  <c r="D89" i="8"/>
  <c r="C89" i="8"/>
  <c r="B89" i="8"/>
  <c r="H88" i="8"/>
  <c r="G88" i="8"/>
  <c r="I88" i="8" s="1"/>
  <c r="K88" i="8" s="1"/>
  <c r="F88" i="8"/>
  <c r="E88" i="8"/>
  <c r="D88" i="8"/>
  <c r="C88" i="8"/>
  <c r="B88" i="8"/>
  <c r="H87" i="8"/>
  <c r="I87" i="8" s="1"/>
  <c r="G87" i="8"/>
  <c r="E87" i="8"/>
  <c r="D87" i="8"/>
  <c r="F87" i="8" s="1"/>
  <c r="C87" i="8"/>
  <c r="B87" i="8"/>
  <c r="I86" i="8"/>
  <c r="H86" i="8"/>
  <c r="G86" i="8"/>
  <c r="E86" i="8"/>
  <c r="D86" i="8"/>
  <c r="K86" i="8" s="1"/>
  <c r="C86" i="8"/>
  <c r="B86" i="8"/>
  <c r="I85" i="8"/>
  <c r="H85" i="8"/>
  <c r="G85" i="8"/>
  <c r="E85" i="8"/>
  <c r="F85" i="8" s="1"/>
  <c r="D85" i="8"/>
  <c r="C85" i="8"/>
  <c r="B85" i="8"/>
  <c r="H84" i="8"/>
  <c r="G84" i="8"/>
  <c r="I84" i="8" s="1"/>
  <c r="F84" i="8"/>
  <c r="E84" i="8"/>
  <c r="D84" i="8"/>
  <c r="K84" i="8" s="1"/>
  <c r="C84" i="8"/>
  <c r="B84" i="8"/>
  <c r="H83" i="8"/>
  <c r="G83" i="8"/>
  <c r="I83" i="8" s="1"/>
  <c r="E83" i="8"/>
  <c r="D83" i="8"/>
  <c r="K83" i="8" s="1"/>
  <c r="C83" i="8"/>
  <c r="B83" i="8"/>
  <c r="I82" i="8"/>
  <c r="H82" i="8"/>
  <c r="G82" i="8"/>
  <c r="F82" i="8"/>
  <c r="E82" i="8"/>
  <c r="D82" i="8"/>
  <c r="K82" i="8" s="1"/>
  <c r="C82" i="8"/>
  <c r="B82" i="8"/>
  <c r="I81" i="8"/>
  <c r="K81" i="8" s="1"/>
  <c r="H81" i="8"/>
  <c r="G81" i="8"/>
  <c r="F81" i="8"/>
  <c r="E81" i="8"/>
  <c r="D81" i="8"/>
  <c r="C81" i="8"/>
  <c r="B81" i="8"/>
  <c r="H80" i="8"/>
  <c r="G80" i="8"/>
  <c r="I80" i="8" s="1"/>
  <c r="K80" i="8" s="1"/>
  <c r="F80" i="8"/>
  <c r="E80" i="8"/>
  <c r="D80" i="8"/>
  <c r="C80" i="8"/>
  <c r="B80" i="8"/>
  <c r="H79" i="8"/>
  <c r="I79" i="8" s="1"/>
  <c r="G79" i="8"/>
  <c r="E79" i="8"/>
  <c r="D79" i="8"/>
  <c r="F79" i="8" s="1"/>
  <c r="C79" i="8"/>
  <c r="B79" i="8"/>
  <c r="I78" i="8"/>
  <c r="H78" i="8"/>
  <c r="G78" i="8"/>
  <c r="E78" i="8"/>
  <c r="D78" i="8"/>
  <c r="K78" i="8" s="1"/>
  <c r="C78" i="8"/>
  <c r="B78" i="8"/>
  <c r="I77" i="8"/>
  <c r="H77" i="8"/>
  <c r="G77" i="8"/>
  <c r="E77" i="8"/>
  <c r="D77" i="8"/>
  <c r="C77" i="8"/>
  <c r="B77" i="8"/>
  <c r="H76" i="8"/>
  <c r="G76" i="8"/>
  <c r="I76" i="8" s="1"/>
  <c r="F76" i="8"/>
  <c r="E76" i="8"/>
  <c r="D76" i="8"/>
  <c r="C76" i="8"/>
  <c r="B76" i="8"/>
  <c r="H75" i="8"/>
  <c r="G75" i="8"/>
  <c r="I75" i="8" s="1"/>
  <c r="E75" i="8"/>
  <c r="D75" i="8"/>
  <c r="C75" i="8"/>
  <c r="B75" i="8"/>
  <c r="H74" i="8"/>
  <c r="I74" i="8" s="1"/>
  <c r="G74" i="8"/>
  <c r="E74" i="8"/>
  <c r="F74" i="8" s="1"/>
  <c r="D74" i="8"/>
  <c r="C74" i="8"/>
  <c r="B74" i="8"/>
  <c r="I73" i="8"/>
  <c r="K73" i="8" s="1"/>
  <c r="H73" i="8"/>
  <c r="G73" i="8"/>
  <c r="F73" i="8"/>
  <c r="E73" i="8"/>
  <c r="D73" i="8"/>
  <c r="C73" i="8"/>
  <c r="B73" i="8"/>
  <c r="H72" i="8"/>
  <c r="G72" i="8"/>
  <c r="I72" i="8" s="1"/>
  <c r="K72" i="8" s="1"/>
  <c r="F72" i="8"/>
  <c r="E72" i="8"/>
  <c r="D72" i="8"/>
  <c r="C72" i="8"/>
  <c r="B72" i="8"/>
  <c r="H71" i="8"/>
  <c r="I71" i="8" s="1"/>
  <c r="G71" i="8"/>
  <c r="E71" i="8"/>
  <c r="D71" i="8"/>
  <c r="F71" i="8" s="1"/>
  <c r="C71" i="8"/>
  <c r="B71" i="8"/>
  <c r="I70" i="8"/>
  <c r="H70" i="8"/>
  <c r="G70" i="8"/>
  <c r="E70" i="8"/>
  <c r="D70" i="8"/>
  <c r="C70" i="8"/>
  <c r="B70" i="8"/>
  <c r="I69" i="8"/>
  <c r="H69" i="8"/>
  <c r="G69" i="8"/>
  <c r="E69" i="8"/>
  <c r="F69" i="8" s="1"/>
  <c r="D69" i="8"/>
  <c r="C69" i="8"/>
  <c r="B69" i="8"/>
  <c r="H68" i="8"/>
  <c r="G68" i="8"/>
  <c r="I68" i="8" s="1"/>
  <c r="F68" i="8"/>
  <c r="E68" i="8"/>
  <c r="D68" i="8"/>
  <c r="K68" i="8" s="1"/>
  <c r="C68" i="8"/>
  <c r="B68" i="8"/>
  <c r="H67" i="8"/>
  <c r="G67" i="8"/>
  <c r="I67" i="8" s="1"/>
  <c r="E67" i="8"/>
  <c r="D67" i="8"/>
  <c r="C67" i="8"/>
  <c r="B67" i="8"/>
  <c r="I66" i="8"/>
  <c r="H66" i="8"/>
  <c r="G66" i="8"/>
  <c r="E66" i="8"/>
  <c r="F66" i="8" s="1"/>
  <c r="D66" i="8"/>
  <c r="K66" i="8" s="1"/>
  <c r="C66" i="8"/>
  <c r="B66" i="8"/>
  <c r="I65" i="8"/>
  <c r="K65" i="8" s="1"/>
  <c r="H65" i="8"/>
  <c r="G65" i="8"/>
  <c r="F65" i="8"/>
  <c r="E65" i="8"/>
  <c r="D65" i="8"/>
  <c r="C65" i="8"/>
  <c r="B65" i="8"/>
  <c r="H64" i="8"/>
  <c r="G64" i="8"/>
  <c r="I64" i="8" s="1"/>
  <c r="K64" i="8" s="1"/>
  <c r="F64" i="8"/>
  <c r="E64" i="8"/>
  <c r="D64" i="8"/>
  <c r="C64" i="8"/>
  <c r="B64" i="8"/>
  <c r="H63" i="8"/>
  <c r="I63" i="8" s="1"/>
  <c r="G63" i="8"/>
  <c r="E63" i="8"/>
  <c r="D63" i="8"/>
  <c r="F63" i="8" s="1"/>
  <c r="C63" i="8"/>
  <c r="B63" i="8"/>
  <c r="I62" i="8"/>
  <c r="H62" i="8"/>
  <c r="G62" i="8"/>
  <c r="E62" i="8"/>
  <c r="D62" i="8"/>
  <c r="K62" i="8" s="1"/>
  <c r="C62" i="8"/>
  <c r="B62" i="8"/>
  <c r="I61" i="8"/>
  <c r="H61" i="8"/>
  <c r="G61" i="8"/>
  <c r="E61" i="8"/>
  <c r="F61" i="8" s="1"/>
  <c r="D61" i="8"/>
  <c r="C61" i="8"/>
  <c r="B61" i="8"/>
  <c r="H60" i="8"/>
  <c r="G60" i="8"/>
  <c r="I60" i="8" s="1"/>
  <c r="F60" i="8"/>
  <c r="E60" i="8"/>
  <c r="D60" i="8"/>
  <c r="K60" i="8" s="1"/>
  <c r="C60" i="8"/>
  <c r="B60" i="8"/>
  <c r="H59" i="8"/>
  <c r="G59" i="8"/>
  <c r="I59" i="8" s="1"/>
  <c r="E59" i="8"/>
  <c r="D59" i="8"/>
  <c r="K59" i="8" s="1"/>
  <c r="C59" i="8"/>
  <c r="B59" i="8"/>
  <c r="I58" i="8"/>
  <c r="H58" i="8"/>
  <c r="G58" i="8"/>
  <c r="F58" i="8"/>
  <c r="E58" i="8"/>
  <c r="D58" i="8"/>
  <c r="K58" i="8" s="1"/>
  <c r="C58" i="8"/>
  <c r="B58" i="8"/>
  <c r="K57" i="8"/>
  <c r="I57" i="8"/>
  <c r="H57" i="8"/>
  <c r="G57" i="8"/>
  <c r="F57" i="8"/>
  <c r="E57" i="8"/>
  <c r="D57" i="8"/>
  <c r="C57" i="8"/>
  <c r="B57" i="8"/>
  <c r="H56" i="8"/>
  <c r="G56" i="8"/>
  <c r="I56" i="8" s="1"/>
  <c r="K56" i="8" s="1"/>
  <c r="F56" i="8"/>
  <c r="E56" i="8"/>
  <c r="D56" i="8"/>
  <c r="C56" i="8"/>
  <c r="B56" i="8"/>
  <c r="I55" i="8"/>
  <c r="H55" i="8"/>
  <c r="G55" i="8"/>
  <c r="E55" i="8"/>
  <c r="D55" i="8"/>
  <c r="F55" i="8" s="1"/>
  <c r="C55" i="8"/>
  <c r="B55" i="8"/>
  <c r="I54" i="8"/>
  <c r="H54" i="8"/>
  <c r="G54" i="8"/>
  <c r="E54" i="8"/>
  <c r="D54" i="8"/>
  <c r="C54" i="8"/>
  <c r="B54" i="8"/>
  <c r="I53" i="8"/>
  <c r="H53" i="8"/>
  <c r="G53" i="8"/>
  <c r="E53" i="8"/>
  <c r="D53" i="8"/>
  <c r="C53" i="8"/>
  <c r="B53" i="8"/>
  <c r="H52" i="8"/>
  <c r="G52" i="8"/>
  <c r="I52" i="8" s="1"/>
  <c r="F52" i="8"/>
  <c r="E52" i="8"/>
  <c r="D52" i="8"/>
  <c r="C52" i="8"/>
  <c r="B52" i="8"/>
  <c r="H51" i="8"/>
  <c r="G51" i="8"/>
  <c r="I51" i="8" s="1"/>
  <c r="E51" i="8"/>
  <c r="D51" i="8"/>
  <c r="K51" i="8" s="1"/>
  <c r="C51" i="8"/>
  <c r="B51" i="8"/>
  <c r="I50" i="8"/>
  <c r="H50" i="8"/>
  <c r="G50" i="8"/>
  <c r="E50" i="8"/>
  <c r="F50" i="8" s="1"/>
  <c r="D50" i="8"/>
  <c r="K50" i="8" s="1"/>
  <c r="C50" i="8"/>
  <c r="B50" i="8"/>
  <c r="K49" i="8"/>
  <c r="I49" i="8"/>
  <c r="H49" i="8"/>
  <c r="G49" i="8"/>
  <c r="F49" i="8"/>
  <c r="E49" i="8"/>
  <c r="D49" i="8"/>
  <c r="C49" i="8"/>
  <c r="B49" i="8"/>
  <c r="H48" i="8"/>
  <c r="G48" i="8"/>
  <c r="I48" i="8" s="1"/>
  <c r="K48" i="8" s="1"/>
  <c r="F48" i="8"/>
  <c r="E48" i="8"/>
  <c r="D48" i="8"/>
  <c r="C48" i="8"/>
  <c r="B48" i="8"/>
  <c r="H47" i="8"/>
  <c r="I47" i="8" s="1"/>
  <c r="G47" i="8"/>
  <c r="E47" i="8"/>
  <c r="D47" i="8"/>
  <c r="F47" i="8" s="1"/>
  <c r="C47" i="8"/>
  <c r="B47" i="8"/>
  <c r="I46" i="8"/>
  <c r="H46" i="8"/>
  <c r="G46" i="8"/>
  <c r="E46" i="8"/>
  <c r="D46" i="8"/>
  <c r="C46" i="8"/>
  <c r="B46" i="8"/>
  <c r="K45" i="8"/>
  <c r="I45" i="8"/>
  <c r="H45" i="8"/>
  <c r="G45" i="8"/>
  <c r="F45" i="8"/>
  <c r="E45" i="8"/>
  <c r="D45" i="8"/>
  <c r="C45" i="8"/>
  <c r="B45" i="8"/>
  <c r="H44" i="8"/>
  <c r="G44" i="8"/>
  <c r="I44" i="8" s="1"/>
  <c r="F44" i="8"/>
  <c r="E44" i="8"/>
  <c r="D44" i="8"/>
  <c r="K44" i="8" s="1"/>
  <c r="C44" i="8"/>
  <c r="B44" i="8"/>
  <c r="H43" i="8"/>
  <c r="G43" i="8"/>
  <c r="I43" i="8" s="1"/>
  <c r="E43" i="8"/>
  <c r="D43" i="8"/>
  <c r="C43" i="8"/>
  <c r="B43" i="8"/>
  <c r="H42" i="8"/>
  <c r="I42" i="8" s="1"/>
  <c r="G42" i="8"/>
  <c r="E42" i="8"/>
  <c r="D42" i="8"/>
  <c r="F42" i="8" s="1"/>
  <c r="C42" i="8"/>
  <c r="B42" i="8"/>
  <c r="I41" i="8"/>
  <c r="K41" i="8" s="1"/>
  <c r="H41" i="8"/>
  <c r="G41" i="8"/>
  <c r="F41" i="8"/>
  <c r="E41" i="8"/>
  <c r="D41" i="8"/>
  <c r="C41" i="8"/>
  <c r="B41" i="8"/>
  <c r="H40" i="8"/>
  <c r="G40" i="8"/>
  <c r="I40" i="8" s="1"/>
  <c r="K40" i="8" s="1"/>
  <c r="F40" i="8"/>
  <c r="E40" i="8"/>
  <c r="D40" i="8"/>
  <c r="C40" i="8"/>
  <c r="B40" i="8"/>
  <c r="H39" i="8"/>
  <c r="G39" i="8"/>
  <c r="I39" i="8" s="1"/>
  <c r="E39" i="8"/>
  <c r="D39" i="8"/>
  <c r="F39" i="8" s="1"/>
  <c r="C39" i="8"/>
  <c r="B39" i="8"/>
  <c r="I38" i="8"/>
  <c r="H38" i="8"/>
  <c r="G38" i="8"/>
  <c r="E38" i="8"/>
  <c r="D38" i="8"/>
  <c r="K38" i="8" s="1"/>
  <c r="C38" i="8"/>
  <c r="B38" i="8"/>
  <c r="I37" i="8"/>
  <c r="H37" i="8"/>
  <c r="G37" i="8"/>
  <c r="E37" i="8"/>
  <c r="D37" i="8"/>
  <c r="C37" i="8"/>
  <c r="B37" i="8"/>
  <c r="H36" i="8"/>
  <c r="G36" i="8"/>
  <c r="F36" i="8"/>
  <c r="E36" i="8"/>
  <c r="D36" i="8"/>
  <c r="C36" i="8"/>
  <c r="B36" i="8"/>
  <c r="H35" i="8"/>
  <c r="G35" i="8"/>
  <c r="I35" i="8" s="1"/>
  <c r="E35" i="8"/>
  <c r="D35" i="8"/>
  <c r="C35" i="8"/>
  <c r="B35" i="8"/>
  <c r="H34" i="8"/>
  <c r="I34" i="8" s="1"/>
  <c r="G34" i="8"/>
  <c r="E34" i="8"/>
  <c r="D34" i="8"/>
  <c r="F34" i="8" s="1"/>
  <c r="C34" i="8"/>
  <c r="B34" i="8"/>
  <c r="I33" i="8"/>
  <c r="K33" i="8" s="1"/>
  <c r="H33" i="8"/>
  <c r="G33" i="8"/>
  <c r="F33" i="8"/>
  <c r="E33" i="8"/>
  <c r="D33" i="8"/>
  <c r="C33" i="8"/>
  <c r="B33" i="8"/>
  <c r="H32" i="8"/>
  <c r="G32" i="8"/>
  <c r="I32" i="8" s="1"/>
  <c r="K32" i="8" s="1"/>
  <c r="F32" i="8"/>
  <c r="E32" i="8"/>
  <c r="D32" i="8"/>
  <c r="C32" i="8"/>
  <c r="B32" i="8"/>
  <c r="H31" i="8"/>
  <c r="G31" i="8"/>
  <c r="I31" i="8" s="1"/>
  <c r="E31" i="8"/>
  <c r="D31" i="8"/>
  <c r="F31" i="8" s="1"/>
  <c r="C31" i="8"/>
  <c r="B31" i="8"/>
  <c r="I30" i="8"/>
  <c r="H30" i="8"/>
  <c r="G30" i="8"/>
  <c r="E30" i="8"/>
  <c r="D30" i="8"/>
  <c r="K30" i="8" s="1"/>
  <c r="C30" i="8"/>
  <c r="B30" i="8"/>
  <c r="I29" i="8"/>
  <c r="H29" i="8"/>
  <c r="G29" i="8"/>
  <c r="E29" i="8"/>
  <c r="D29" i="8"/>
  <c r="C29" i="8"/>
  <c r="B29" i="8"/>
  <c r="H28" i="8"/>
  <c r="G28" i="8"/>
  <c r="F28" i="8"/>
  <c r="E28" i="8"/>
  <c r="D28" i="8"/>
  <c r="C28" i="8"/>
  <c r="B28" i="8"/>
  <c r="H27" i="8"/>
  <c r="G27" i="8"/>
  <c r="I27" i="8" s="1"/>
  <c r="E27" i="8"/>
  <c r="D27" i="8"/>
  <c r="K27" i="8" s="1"/>
  <c r="C27" i="8"/>
  <c r="B27" i="8"/>
  <c r="I26" i="8"/>
  <c r="H26" i="8"/>
  <c r="G26" i="8"/>
  <c r="E26" i="8"/>
  <c r="D26" i="8"/>
  <c r="F26" i="8" s="1"/>
  <c r="C26" i="8"/>
  <c r="B26" i="8"/>
  <c r="I25" i="8"/>
  <c r="K25" i="8" s="1"/>
  <c r="H25" i="8"/>
  <c r="G25" i="8"/>
  <c r="F25" i="8"/>
  <c r="E25" i="8"/>
  <c r="D25" i="8"/>
  <c r="C25" i="8"/>
  <c r="B25" i="8"/>
  <c r="H24" i="8"/>
  <c r="G24" i="8"/>
  <c r="I24" i="8" s="1"/>
  <c r="K24" i="8" s="1"/>
  <c r="F24" i="8"/>
  <c r="E24" i="8"/>
  <c r="D24" i="8"/>
  <c r="C24" i="8"/>
  <c r="B24" i="8"/>
  <c r="H23" i="8"/>
  <c r="G23" i="8"/>
  <c r="I23" i="8" s="1"/>
  <c r="E23" i="8"/>
  <c r="D23" i="8"/>
  <c r="F23" i="8" s="1"/>
  <c r="C23" i="8"/>
  <c r="B23" i="8"/>
  <c r="I22" i="8"/>
  <c r="H22" i="8"/>
  <c r="G22" i="8"/>
  <c r="E22" i="8"/>
  <c r="D22" i="8"/>
  <c r="K22" i="8" s="1"/>
  <c r="C22" i="8"/>
  <c r="B22" i="8"/>
  <c r="I21" i="8"/>
  <c r="H21" i="8"/>
  <c r="G21" i="8"/>
  <c r="E21" i="8"/>
  <c r="K21" i="8" s="1"/>
  <c r="D21" i="8"/>
  <c r="C21" i="8"/>
  <c r="B21" i="8"/>
  <c r="H20" i="8"/>
  <c r="G20" i="8"/>
  <c r="K20" i="8" s="1"/>
  <c r="F20" i="8"/>
  <c r="E20" i="8"/>
  <c r="D20" i="8"/>
  <c r="C20" i="8"/>
  <c r="B20" i="8"/>
  <c r="H19" i="8"/>
  <c r="G19" i="8"/>
  <c r="I19" i="8" s="1"/>
  <c r="E19" i="8"/>
  <c r="D19" i="8"/>
  <c r="C19" i="8"/>
  <c r="B19" i="8"/>
  <c r="H18" i="8"/>
  <c r="I18" i="8" s="1"/>
  <c r="G18" i="8"/>
  <c r="E18" i="8"/>
  <c r="D18" i="8"/>
  <c r="F18" i="8" s="1"/>
  <c r="C18" i="8"/>
  <c r="B18" i="8"/>
  <c r="I17" i="8"/>
  <c r="K17" i="8" s="1"/>
  <c r="H17" i="8"/>
  <c r="G17" i="8"/>
  <c r="F17" i="8"/>
  <c r="E17" i="8"/>
  <c r="D17" i="8"/>
  <c r="C17" i="8"/>
  <c r="B17" i="8"/>
  <c r="H16" i="8"/>
  <c r="G16" i="8"/>
  <c r="I16" i="8" s="1"/>
  <c r="K16" i="8" s="1"/>
  <c r="F16" i="8"/>
  <c r="E16" i="8"/>
  <c r="D16" i="8"/>
  <c r="C16" i="8"/>
  <c r="B16" i="8"/>
  <c r="H15" i="8"/>
  <c r="G15" i="8"/>
  <c r="I15" i="8" s="1"/>
  <c r="E15" i="8"/>
  <c r="D15" i="8"/>
  <c r="F15" i="8" s="1"/>
  <c r="C15" i="8"/>
  <c r="B15" i="8"/>
  <c r="I14" i="8"/>
  <c r="H14" i="8"/>
  <c r="G14" i="8"/>
  <c r="E14" i="8"/>
  <c r="D14" i="8"/>
  <c r="C14" i="8"/>
  <c r="B14" i="8"/>
  <c r="I13" i="8"/>
  <c r="H13" i="8"/>
  <c r="G13" i="8"/>
  <c r="E13" i="8"/>
  <c r="D13" i="8"/>
  <c r="C13" i="8"/>
  <c r="B13" i="8"/>
  <c r="H12" i="8"/>
  <c r="G12" i="8"/>
  <c r="F12" i="8"/>
  <c r="E12" i="8"/>
  <c r="D12" i="8"/>
  <c r="C12" i="8"/>
  <c r="B12" i="8"/>
  <c r="H11" i="8"/>
  <c r="G11" i="8"/>
  <c r="I11" i="8" s="1"/>
  <c r="E11" i="8"/>
  <c r="D11" i="8"/>
  <c r="K11" i="8" s="1"/>
  <c r="C11" i="8"/>
  <c r="B11" i="8"/>
  <c r="K110" i="10"/>
  <c r="I110" i="10"/>
  <c r="H110" i="10"/>
  <c r="G110" i="10"/>
  <c r="E110" i="10"/>
  <c r="D110" i="10"/>
  <c r="F110" i="10" s="1"/>
  <c r="C110" i="10"/>
  <c r="B110" i="10"/>
  <c r="I109" i="10"/>
  <c r="H109" i="10"/>
  <c r="G109" i="10"/>
  <c r="E109" i="10"/>
  <c r="D109" i="10"/>
  <c r="K109" i="10" s="1"/>
  <c r="C109" i="10"/>
  <c r="B109" i="10"/>
  <c r="H108" i="10"/>
  <c r="G108" i="10"/>
  <c r="I108" i="10" s="1"/>
  <c r="E108" i="10"/>
  <c r="K108" i="10" s="1"/>
  <c r="D108" i="10"/>
  <c r="F108" i="10" s="1"/>
  <c r="C108" i="10"/>
  <c r="B108" i="10"/>
  <c r="H107" i="10"/>
  <c r="G107" i="10"/>
  <c r="I107" i="10" s="1"/>
  <c r="F107" i="10"/>
  <c r="E107" i="10"/>
  <c r="D107" i="10"/>
  <c r="K107" i="10" s="1"/>
  <c r="C107" i="10"/>
  <c r="B107" i="10"/>
  <c r="H106" i="10"/>
  <c r="G106" i="10"/>
  <c r="I106" i="10" s="1"/>
  <c r="E106" i="10"/>
  <c r="D106" i="10"/>
  <c r="F106" i="10" s="1"/>
  <c r="C106" i="10"/>
  <c r="B106" i="10"/>
  <c r="H105" i="10"/>
  <c r="G105" i="10"/>
  <c r="I105" i="10" s="1"/>
  <c r="F105" i="10"/>
  <c r="E105" i="10"/>
  <c r="K105" i="10" s="1"/>
  <c r="D105" i="10"/>
  <c r="C105" i="10"/>
  <c r="B105" i="10"/>
  <c r="I104" i="10"/>
  <c r="H104" i="10"/>
  <c r="G104" i="10"/>
  <c r="F104" i="10"/>
  <c r="E104" i="10"/>
  <c r="D104" i="10"/>
  <c r="K104" i="10" s="1"/>
  <c r="C104" i="10"/>
  <c r="B104" i="10"/>
  <c r="K103" i="10"/>
  <c r="H103" i="10"/>
  <c r="G103" i="10"/>
  <c r="I103" i="10" s="1"/>
  <c r="E103" i="10"/>
  <c r="D103" i="10"/>
  <c r="F103" i="10" s="1"/>
  <c r="C103" i="10"/>
  <c r="B103" i="10"/>
  <c r="I102" i="10"/>
  <c r="H102" i="10"/>
  <c r="G102" i="10"/>
  <c r="E102" i="10"/>
  <c r="D102" i="10"/>
  <c r="C102" i="10"/>
  <c r="B102" i="10"/>
  <c r="I101" i="10"/>
  <c r="H101" i="10"/>
  <c r="G101" i="10"/>
  <c r="E101" i="10"/>
  <c r="D101" i="10"/>
  <c r="C101" i="10"/>
  <c r="B101" i="10"/>
  <c r="H100" i="10"/>
  <c r="G100" i="10"/>
  <c r="I100" i="10" s="1"/>
  <c r="E100" i="10"/>
  <c r="D100" i="10"/>
  <c r="F100" i="10" s="1"/>
  <c r="C100" i="10"/>
  <c r="B100" i="10"/>
  <c r="I99" i="10"/>
  <c r="H99" i="10"/>
  <c r="G99" i="10"/>
  <c r="F99" i="10"/>
  <c r="E99" i="10"/>
  <c r="D99" i="10"/>
  <c r="K99" i="10" s="1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I97" i="10" s="1"/>
  <c r="F97" i="10"/>
  <c r="E97" i="10"/>
  <c r="K97" i="10" s="1"/>
  <c r="D97" i="10"/>
  <c r="C97" i="10"/>
  <c r="B97" i="10"/>
  <c r="I96" i="10"/>
  <c r="H96" i="10"/>
  <c r="G96" i="10"/>
  <c r="F96" i="10"/>
  <c r="E96" i="10"/>
  <c r="D96" i="10"/>
  <c r="K96" i="10" s="1"/>
  <c r="C96" i="10"/>
  <c r="B96" i="10"/>
  <c r="H95" i="10"/>
  <c r="G95" i="10"/>
  <c r="I95" i="10" s="1"/>
  <c r="E95" i="10"/>
  <c r="D95" i="10"/>
  <c r="F95" i="10" s="1"/>
  <c r="C95" i="10"/>
  <c r="B95" i="10"/>
  <c r="I94" i="10"/>
  <c r="H94" i="10"/>
  <c r="G94" i="10"/>
  <c r="E94" i="10"/>
  <c r="D94" i="10"/>
  <c r="C94" i="10"/>
  <c r="B94" i="10"/>
  <c r="I93" i="10"/>
  <c r="H93" i="10"/>
  <c r="G93" i="10"/>
  <c r="E93" i="10"/>
  <c r="D93" i="10"/>
  <c r="C93" i="10"/>
  <c r="B93" i="10"/>
  <c r="H92" i="10"/>
  <c r="G92" i="10"/>
  <c r="I92" i="10" s="1"/>
  <c r="E92" i="10"/>
  <c r="D92" i="10"/>
  <c r="F92" i="10" s="1"/>
  <c r="C92" i="10"/>
  <c r="B92" i="10"/>
  <c r="H91" i="10"/>
  <c r="I91" i="10" s="1"/>
  <c r="G91" i="10"/>
  <c r="F91" i="10"/>
  <c r="E91" i="10"/>
  <c r="D91" i="10"/>
  <c r="C91" i="10"/>
  <c r="B91" i="10"/>
  <c r="H90" i="10"/>
  <c r="G90" i="10"/>
  <c r="I90" i="10" s="1"/>
  <c r="E90" i="10"/>
  <c r="D90" i="10"/>
  <c r="F90" i="10" s="1"/>
  <c r="C90" i="10"/>
  <c r="B90" i="10"/>
  <c r="H89" i="10"/>
  <c r="G89" i="10"/>
  <c r="I89" i="10" s="1"/>
  <c r="F89" i="10"/>
  <c r="E89" i="10"/>
  <c r="D89" i="10"/>
  <c r="C89" i="10"/>
  <c r="B89" i="10"/>
  <c r="I88" i="10"/>
  <c r="H88" i="10"/>
  <c r="G88" i="10"/>
  <c r="F88" i="10"/>
  <c r="E88" i="10"/>
  <c r="D88" i="10"/>
  <c r="K88" i="10" s="1"/>
  <c r="C88" i="10"/>
  <c r="B88" i="10"/>
  <c r="H87" i="10"/>
  <c r="G87" i="10"/>
  <c r="I87" i="10" s="1"/>
  <c r="K87" i="10" s="1"/>
  <c r="E87" i="10"/>
  <c r="D87" i="10"/>
  <c r="F87" i="10" s="1"/>
  <c r="C87" i="10"/>
  <c r="B87" i="10"/>
  <c r="K86" i="10"/>
  <c r="I86" i="10"/>
  <c r="H86" i="10"/>
  <c r="G86" i="10"/>
  <c r="F86" i="10"/>
  <c r="E86" i="10"/>
  <c r="D86" i="10"/>
  <c r="C86" i="10"/>
  <c r="B86" i="10"/>
  <c r="I85" i="10"/>
  <c r="H85" i="10"/>
  <c r="G85" i="10"/>
  <c r="E85" i="10"/>
  <c r="D85" i="10"/>
  <c r="C85" i="10"/>
  <c r="B85" i="10"/>
  <c r="K84" i="10"/>
  <c r="H84" i="10"/>
  <c r="G84" i="10"/>
  <c r="I84" i="10" s="1"/>
  <c r="E84" i="10"/>
  <c r="D84" i="10"/>
  <c r="F84" i="10" s="1"/>
  <c r="C84" i="10"/>
  <c r="B84" i="10"/>
  <c r="I83" i="10"/>
  <c r="H83" i="10"/>
  <c r="G83" i="10"/>
  <c r="F83" i="10"/>
  <c r="E83" i="10"/>
  <c r="D83" i="10"/>
  <c r="K83" i="10" s="1"/>
  <c r="C83" i="10"/>
  <c r="B83" i="10"/>
  <c r="H82" i="10"/>
  <c r="G82" i="10"/>
  <c r="I82" i="10" s="1"/>
  <c r="E82" i="10"/>
  <c r="D82" i="10"/>
  <c r="F82" i="10" s="1"/>
  <c r="C82" i="10"/>
  <c r="B82" i="10"/>
  <c r="H81" i="10"/>
  <c r="G81" i="10"/>
  <c r="I81" i="10" s="1"/>
  <c r="E81" i="10"/>
  <c r="F81" i="10" s="1"/>
  <c r="D81" i="10"/>
  <c r="C81" i="10"/>
  <c r="B81" i="10"/>
  <c r="I80" i="10"/>
  <c r="H80" i="10"/>
  <c r="G80" i="10"/>
  <c r="F80" i="10"/>
  <c r="E80" i="10"/>
  <c r="D80" i="10"/>
  <c r="K80" i="10" s="1"/>
  <c r="C80" i="10"/>
  <c r="B80" i="10"/>
  <c r="H79" i="10"/>
  <c r="G79" i="10"/>
  <c r="I79" i="10" s="1"/>
  <c r="K79" i="10" s="1"/>
  <c r="E79" i="10"/>
  <c r="D79" i="10"/>
  <c r="F79" i="10" s="1"/>
  <c r="C79" i="10"/>
  <c r="B79" i="10"/>
  <c r="K78" i="10"/>
  <c r="I78" i="10"/>
  <c r="H78" i="10"/>
  <c r="G78" i="10"/>
  <c r="F78" i="10"/>
  <c r="E78" i="10"/>
  <c r="D78" i="10"/>
  <c r="C78" i="10"/>
  <c r="B78" i="10"/>
  <c r="I77" i="10"/>
  <c r="H77" i="10"/>
  <c r="G77" i="10"/>
  <c r="E77" i="10"/>
  <c r="D77" i="10"/>
  <c r="C77" i="10"/>
  <c r="B77" i="10"/>
  <c r="H76" i="10"/>
  <c r="G76" i="10"/>
  <c r="I76" i="10" s="1"/>
  <c r="E76" i="10"/>
  <c r="D76" i="10"/>
  <c r="F76" i="10" s="1"/>
  <c r="C76" i="10"/>
  <c r="B76" i="10"/>
  <c r="H75" i="10"/>
  <c r="I75" i="10" s="1"/>
  <c r="G75" i="10"/>
  <c r="F75" i="10"/>
  <c r="E75" i="10"/>
  <c r="D75" i="10"/>
  <c r="C75" i="10"/>
  <c r="B75" i="10"/>
  <c r="H74" i="10"/>
  <c r="G74" i="10"/>
  <c r="I74" i="10" s="1"/>
  <c r="E74" i="10"/>
  <c r="D74" i="10"/>
  <c r="F74" i="10" s="1"/>
  <c r="C74" i="10"/>
  <c r="B74" i="10"/>
  <c r="K73" i="10"/>
  <c r="H73" i="10"/>
  <c r="G73" i="10"/>
  <c r="I73" i="10" s="1"/>
  <c r="F73" i="10"/>
  <c r="E73" i="10"/>
  <c r="D73" i="10"/>
  <c r="C73" i="10"/>
  <c r="B73" i="10"/>
  <c r="I72" i="10"/>
  <c r="H72" i="10"/>
  <c r="G72" i="10"/>
  <c r="F72" i="10"/>
  <c r="E72" i="10"/>
  <c r="D72" i="10"/>
  <c r="K72" i="10" s="1"/>
  <c r="C72" i="10"/>
  <c r="B72" i="10"/>
  <c r="H71" i="10"/>
  <c r="G71" i="10"/>
  <c r="I71" i="10" s="1"/>
  <c r="E71" i="10"/>
  <c r="D71" i="10"/>
  <c r="F71" i="10" s="1"/>
  <c r="C71" i="10"/>
  <c r="B71" i="10"/>
  <c r="H70" i="10"/>
  <c r="I70" i="10" s="1"/>
  <c r="G70" i="10"/>
  <c r="E70" i="10"/>
  <c r="D70" i="10"/>
  <c r="C70" i="10"/>
  <c r="B70" i="10"/>
  <c r="I69" i="10"/>
  <c r="H69" i="10"/>
  <c r="G69" i="10"/>
  <c r="E69" i="10"/>
  <c r="D69" i="10"/>
  <c r="C69" i="10"/>
  <c r="B69" i="10"/>
  <c r="H68" i="10"/>
  <c r="G68" i="10"/>
  <c r="I68" i="10" s="1"/>
  <c r="E68" i="10"/>
  <c r="K68" i="10" s="1"/>
  <c r="D68" i="10"/>
  <c r="F68" i="10" s="1"/>
  <c r="C68" i="10"/>
  <c r="B68" i="10"/>
  <c r="H67" i="10"/>
  <c r="I67" i="10" s="1"/>
  <c r="G67" i="10"/>
  <c r="F67" i="10"/>
  <c r="E67" i="10"/>
  <c r="D67" i="10"/>
  <c r="K67" i="10" s="1"/>
  <c r="C67" i="10"/>
  <c r="B67" i="10"/>
  <c r="H66" i="10"/>
  <c r="G66" i="10"/>
  <c r="I66" i="10" s="1"/>
  <c r="E66" i="10"/>
  <c r="D66" i="10"/>
  <c r="F66" i="10" s="1"/>
  <c r="C66" i="10"/>
  <c r="B66" i="10"/>
  <c r="H65" i="10"/>
  <c r="G65" i="10"/>
  <c r="I65" i="10" s="1"/>
  <c r="E65" i="10"/>
  <c r="F65" i="10" s="1"/>
  <c r="D65" i="10"/>
  <c r="C65" i="10"/>
  <c r="B65" i="10"/>
  <c r="I64" i="10"/>
  <c r="H64" i="10"/>
  <c r="G64" i="10"/>
  <c r="F64" i="10"/>
  <c r="E64" i="10"/>
  <c r="D64" i="10"/>
  <c r="K64" i="10" s="1"/>
  <c r="C64" i="10"/>
  <c r="B64" i="10"/>
  <c r="H63" i="10"/>
  <c r="G63" i="10"/>
  <c r="I63" i="10" s="1"/>
  <c r="K63" i="10" s="1"/>
  <c r="E63" i="10"/>
  <c r="D63" i="10"/>
  <c r="F63" i="10" s="1"/>
  <c r="C63" i="10"/>
  <c r="B63" i="10"/>
  <c r="H62" i="10"/>
  <c r="I62" i="10" s="1"/>
  <c r="G62" i="10"/>
  <c r="E62" i="10"/>
  <c r="D62" i="10"/>
  <c r="C62" i="10"/>
  <c r="B62" i="10"/>
  <c r="I61" i="10"/>
  <c r="H61" i="10"/>
  <c r="G61" i="10"/>
  <c r="E61" i="10"/>
  <c r="D61" i="10"/>
  <c r="C61" i="10"/>
  <c r="B61" i="10"/>
  <c r="H60" i="10"/>
  <c r="G60" i="10"/>
  <c r="I60" i="10" s="1"/>
  <c r="E60" i="10"/>
  <c r="K60" i="10" s="1"/>
  <c r="D60" i="10"/>
  <c r="F60" i="10" s="1"/>
  <c r="C60" i="10"/>
  <c r="B60" i="10"/>
  <c r="H59" i="10"/>
  <c r="I59" i="10" s="1"/>
  <c r="G59" i="10"/>
  <c r="F59" i="10"/>
  <c r="E59" i="10"/>
  <c r="D59" i="10"/>
  <c r="C59" i="10"/>
  <c r="B59" i="10"/>
  <c r="H58" i="10"/>
  <c r="G58" i="10"/>
  <c r="I58" i="10" s="1"/>
  <c r="E58" i="10"/>
  <c r="D58" i="10"/>
  <c r="F58" i="10" s="1"/>
  <c r="C58" i="10"/>
  <c r="B58" i="10"/>
  <c r="H57" i="10"/>
  <c r="G57" i="10"/>
  <c r="I57" i="10" s="1"/>
  <c r="E57" i="10"/>
  <c r="F57" i="10" s="1"/>
  <c r="D57" i="10"/>
  <c r="C57" i="10"/>
  <c r="B57" i="10"/>
  <c r="I56" i="10"/>
  <c r="H56" i="10"/>
  <c r="G56" i="10"/>
  <c r="F56" i="10"/>
  <c r="E56" i="10"/>
  <c r="D56" i="10"/>
  <c r="K56" i="10" s="1"/>
  <c r="C56" i="10"/>
  <c r="B56" i="10"/>
  <c r="H55" i="10"/>
  <c r="G55" i="10"/>
  <c r="I55" i="10" s="1"/>
  <c r="E55" i="10"/>
  <c r="D55" i="10"/>
  <c r="F55" i="10" s="1"/>
  <c r="C55" i="10"/>
  <c r="B55" i="10"/>
  <c r="H54" i="10"/>
  <c r="I54" i="10" s="1"/>
  <c r="G54" i="10"/>
  <c r="E54" i="10"/>
  <c r="D54" i="10"/>
  <c r="C54" i="10"/>
  <c r="B54" i="10"/>
  <c r="I53" i="10"/>
  <c r="H53" i="10"/>
  <c r="G53" i="10"/>
  <c r="E53" i="10"/>
  <c r="D53" i="10"/>
  <c r="C53" i="10"/>
  <c r="B53" i="10"/>
  <c r="H52" i="10"/>
  <c r="G52" i="10"/>
  <c r="I52" i="10" s="1"/>
  <c r="E52" i="10"/>
  <c r="K52" i="10" s="1"/>
  <c r="D52" i="10"/>
  <c r="F52" i="10" s="1"/>
  <c r="C52" i="10"/>
  <c r="B52" i="10"/>
  <c r="H51" i="10"/>
  <c r="I51" i="10" s="1"/>
  <c r="G51" i="10"/>
  <c r="F51" i="10"/>
  <c r="E51" i="10"/>
  <c r="D51" i="10"/>
  <c r="K51" i="10" s="1"/>
  <c r="C51" i="10"/>
  <c r="B51" i="10"/>
  <c r="H50" i="10"/>
  <c r="G50" i="10"/>
  <c r="I50" i="10" s="1"/>
  <c r="E50" i="10"/>
  <c r="D50" i="10"/>
  <c r="F50" i="10" s="1"/>
  <c r="C50" i="10"/>
  <c r="B50" i="10"/>
  <c r="K49" i="10"/>
  <c r="H49" i="10"/>
  <c r="G49" i="10"/>
  <c r="I49" i="10" s="1"/>
  <c r="F49" i="10"/>
  <c r="E49" i="10"/>
  <c r="D49" i="10"/>
  <c r="C49" i="10"/>
  <c r="B49" i="10"/>
  <c r="I48" i="10"/>
  <c r="H48" i="10"/>
  <c r="G48" i="10"/>
  <c r="F48" i="10"/>
  <c r="E48" i="10"/>
  <c r="D48" i="10"/>
  <c r="K48" i="10" s="1"/>
  <c r="C48" i="10"/>
  <c r="B48" i="10"/>
  <c r="H47" i="10"/>
  <c r="G47" i="10"/>
  <c r="I47" i="10" s="1"/>
  <c r="K47" i="10" s="1"/>
  <c r="E47" i="10"/>
  <c r="D47" i="10"/>
  <c r="F47" i="10" s="1"/>
  <c r="C47" i="10"/>
  <c r="B47" i="10"/>
  <c r="H46" i="10"/>
  <c r="I46" i="10" s="1"/>
  <c r="G46" i="10"/>
  <c r="E46" i="10"/>
  <c r="D46" i="10"/>
  <c r="C46" i="10"/>
  <c r="B46" i="10"/>
  <c r="I45" i="10"/>
  <c r="H45" i="10"/>
  <c r="G45" i="10"/>
  <c r="E45" i="10"/>
  <c r="D45" i="10"/>
  <c r="K45" i="10" s="1"/>
  <c r="C45" i="10"/>
  <c r="B45" i="10"/>
  <c r="K44" i="10"/>
  <c r="H44" i="10"/>
  <c r="G44" i="10"/>
  <c r="I44" i="10" s="1"/>
  <c r="E44" i="10"/>
  <c r="D44" i="10"/>
  <c r="F44" i="10" s="1"/>
  <c r="C44" i="10"/>
  <c r="B44" i="10"/>
  <c r="H43" i="10"/>
  <c r="G43" i="10"/>
  <c r="I43" i="10" s="1"/>
  <c r="F43" i="10"/>
  <c r="E43" i="10"/>
  <c r="D43" i="10"/>
  <c r="K43" i="10" s="1"/>
  <c r="C43" i="10"/>
  <c r="B43" i="10"/>
  <c r="H42" i="10"/>
  <c r="G42" i="10"/>
  <c r="I42" i="10" s="1"/>
  <c r="E42" i="10"/>
  <c r="D42" i="10"/>
  <c r="F42" i="10" s="1"/>
  <c r="C42" i="10"/>
  <c r="B42" i="10"/>
  <c r="H41" i="10"/>
  <c r="G41" i="10"/>
  <c r="I41" i="10" s="1"/>
  <c r="E41" i="10"/>
  <c r="F41" i="10" s="1"/>
  <c r="D41" i="10"/>
  <c r="C41" i="10"/>
  <c r="B41" i="10"/>
  <c r="I40" i="10"/>
  <c r="H40" i="10"/>
  <c r="G40" i="10"/>
  <c r="F40" i="10"/>
  <c r="E40" i="10"/>
  <c r="D40" i="10"/>
  <c r="K40" i="10" s="1"/>
  <c r="C40" i="10"/>
  <c r="B40" i="10"/>
  <c r="K39" i="10"/>
  <c r="H39" i="10"/>
  <c r="G39" i="10"/>
  <c r="I39" i="10" s="1"/>
  <c r="E39" i="10"/>
  <c r="D39" i="10"/>
  <c r="F39" i="10" s="1"/>
  <c r="C39" i="10"/>
  <c r="B39" i="10"/>
  <c r="K38" i="10"/>
  <c r="I38" i="10"/>
  <c r="H38" i="10"/>
  <c r="G38" i="10"/>
  <c r="F38" i="10"/>
  <c r="E38" i="10"/>
  <c r="D38" i="10"/>
  <c r="C38" i="10"/>
  <c r="B38" i="10"/>
  <c r="I37" i="10"/>
  <c r="H37" i="10"/>
  <c r="G37" i="10"/>
  <c r="E37" i="10"/>
  <c r="D37" i="10"/>
  <c r="C37" i="10"/>
  <c r="B37" i="10"/>
  <c r="H36" i="10"/>
  <c r="G36" i="10"/>
  <c r="I36" i="10" s="1"/>
  <c r="E36" i="10"/>
  <c r="D36" i="10"/>
  <c r="F36" i="10" s="1"/>
  <c r="C36" i="10"/>
  <c r="B36" i="10"/>
  <c r="H35" i="10"/>
  <c r="I35" i="10" s="1"/>
  <c r="G35" i="10"/>
  <c r="F35" i="10"/>
  <c r="E35" i="10"/>
  <c r="D35" i="10"/>
  <c r="C35" i="10"/>
  <c r="B35" i="10"/>
  <c r="H34" i="10"/>
  <c r="G34" i="10"/>
  <c r="I34" i="10" s="1"/>
  <c r="E34" i="10"/>
  <c r="D34" i="10"/>
  <c r="F34" i="10" s="1"/>
  <c r="C34" i="10"/>
  <c r="B34" i="10"/>
  <c r="H33" i="10"/>
  <c r="G33" i="10"/>
  <c r="I33" i="10" s="1"/>
  <c r="E33" i="10"/>
  <c r="F33" i="10" s="1"/>
  <c r="D33" i="10"/>
  <c r="C33" i="10"/>
  <c r="B33" i="10"/>
  <c r="I32" i="10"/>
  <c r="H32" i="10"/>
  <c r="G32" i="10"/>
  <c r="F32" i="10"/>
  <c r="E32" i="10"/>
  <c r="D32" i="10"/>
  <c r="K32" i="10" s="1"/>
  <c r="C32" i="10"/>
  <c r="B32" i="10"/>
  <c r="H31" i="10"/>
  <c r="G31" i="10"/>
  <c r="I31" i="10" s="1"/>
  <c r="K31" i="10" s="1"/>
  <c r="E31" i="10"/>
  <c r="D31" i="10"/>
  <c r="F31" i="10" s="1"/>
  <c r="C31" i="10"/>
  <c r="B31" i="10"/>
  <c r="H30" i="10"/>
  <c r="G30" i="10"/>
  <c r="E30" i="10"/>
  <c r="F30" i="10" s="1"/>
  <c r="D30" i="10"/>
  <c r="C30" i="10"/>
  <c r="B30" i="10"/>
  <c r="I29" i="10"/>
  <c r="H29" i="10"/>
  <c r="G29" i="10"/>
  <c r="E29" i="10"/>
  <c r="D29" i="10"/>
  <c r="C29" i="10"/>
  <c r="B29" i="10"/>
  <c r="H28" i="10"/>
  <c r="G28" i="10"/>
  <c r="I28" i="10" s="1"/>
  <c r="E28" i="10"/>
  <c r="K28" i="10" s="1"/>
  <c r="D28" i="10"/>
  <c r="F28" i="10" s="1"/>
  <c r="C28" i="10"/>
  <c r="B28" i="10"/>
  <c r="I27" i="10"/>
  <c r="H27" i="10"/>
  <c r="G27" i="10"/>
  <c r="F27" i="10"/>
  <c r="E27" i="10"/>
  <c r="D27" i="10"/>
  <c r="K27" i="10" s="1"/>
  <c r="C27" i="10"/>
  <c r="B27" i="10"/>
  <c r="H26" i="10"/>
  <c r="G26" i="10"/>
  <c r="I26" i="10" s="1"/>
  <c r="E26" i="10"/>
  <c r="D26" i="10"/>
  <c r="F26" i="10" s="1"/>
  <c r="C26" i="10"/>
  <c r="B26" i="10"/>
  <c r="H25" i="10"/>
  <c r="G25" i="10"/>
  <c r="I25" i="10" s="1"/>
  <c r="E25" i="10"/>
  <c r="F25" i="10" s="1"/>
  <c r="D25" i="10"/>
  <c r="C25" i="10"/>
  <c r="B25" i="10"/>
  <c r="I24" i="10"/>
  <c r="H24" i="10"/>
  <c r="G24" i="10"/>
  <c r="F24" i="10"/>
  <c r="E24" i="10"/>
  <c r="D24" i="10"/>
  <c r="K24" i="10" s="1"/>
  <c r="C24" i="10"/>
  <c r="B24" i="10"/>
  <c r="H23" i="10"/>
  <c r="G23" i="10"/>
  <c r="I23" i="10" s="1"/>
  <c r="E23" i="10"/>
  <c r="D23" i="10"/>
  <c r="F23" i="10" s="1"/>
  <c r="C23" i="10"/>
  <c r="B23" i="10"/>
  <c r="H22" i="10"/>
  <c r="G22" i="10"/>
  <c r="E22" i="10"/>
  <c r="F22" i="10" s="1"/>
  <c r="D22" i="10"/>
  <c r="C22" i="10"/>
  <c r="B22" i="10"/>
  <c r="I21" i="10"/>
  <c r="H21" i="10"/>
  <c r="G21" i="10"/>
  <c r="E21" i="10"/>
  <c r="D21" i="10"/>
  <c r="C21" i="10"/>
  <c r="B21" i="10"/>
  <c r="H20" i="10"/>
  <c r="G20" i="10"/>
  <c r="I20" i="10" s="1"/>
  <c r="E20" i="10"/>
  <c r="K20" i="10" s="1"/>
  <c r="D20" i="10"/>
  <c r="F20" i="10" s="1"/>
  <c r="C20" i="10"/>
  <c r="B20" i="10"/>
  <c r="H19" i="10"/>
  <c r="G19" i="10"/>
  <c r="I19" i="10" s="1"/>
  <c r="F19" i="10"/>
  <c r="E19" i="10"/>
  <c r="D19" i="10"/>
  <c r="K19" i="10" s="1"/>
  <c r="C19" i="10"/>
  <c r="B19" i="10"/>
  <c r="H18" i="10"/>
  <c r="G18" i="10"/>
  <c r="I18" i="10" s="1"/>
  <c r="E18" i="10"/>
  <c r="D18" i="10"/>
  <c r="F18" i="10" s="1"/>
  <c r="C18" i="10"/>
  <c r="B18" i="10"/>
  <c r="H17" i="10"/>
  <c r="G17" i="10"/>
  <c r="I17" i="10" s="1"/>
  <c r="E17" i="10"/>
  <c r="F17" i="10" s="1"/>
  <c r="D17" i="10"/>
  <c r="C17" i="10"/>
  <c r="B17" i="10"/>
  <c r="I16" i="10"/>
  <c r="H16" i="10"/>
  <c r="G16" i="10"/>
  <c r="F16" i="10"/>
  <c r="E16" i="10"/>
  <c r="D16" i="10"/>
  <c r="K16" i="10" s="1"/>
  <c r="C16" i="10"/>
  <c r="B16" i="10"/>
  <c r="K15" i="10"/>
  <c r="H15" i="10"/>
  <c r="G15" i="10"/>
  <c r="I15" i="10" s="1"/>
  <c r="E15" i="10"/>
  <c r="D15" i="10"/>
  <c r="F15" i="10" s="1"/>
  <c r="C15" i="10"/>
  <c r="B15" i="10"/>
  <c r="H14" i="10"/>
  <c r="G14" i="10"/>
  <c r="E14" i="10"/>
  <c r="D14" i="10"/>
  <c r="F14" i="10" s="1"/>
  <c r="C14" i="10"/>
  <c r="B14" i="10"/>
  <c r="I13" i="10"/>
  <c r="H13" i="10"/>
  <c r="G13" i="10"/>
  <c r="E13" i="10"/>
  <c r="D13" i="10"/>
  <c r="C13" i="10"/>
  <c r="B13" i="10"/>
  <c r="H12" i="10"/>
  <c r="G12" i="10"/>
  <c r="I12" i="10" s="1"/>
  <c r="E12" i="10"/>
  <c r="D12" i="10"/>
  <c r="F12" i="10" s="1"/>
  <c r="C12" i="10"/>
  <c r="B12" i="10"/>
  <c r="H11" i="10"/>
  <c r="G11" i="10"/>
  <c r="I11" i="10" s="1"/>
  <c r="F11" i="10"/>
  <c r="E11" i="10"/>
  <c r="D11" i="10"/>
  <c r="K11" i="10" s="1"/>
  <c r="C11" i="10"/>
  <c r="B11" i="10"/>
  <c r="H110" i="12"/>
  <c r="I110" i="12" s="1"/>
  <c r="G110" i="12"/>
  <c r="E110" i="12"/>
  <c r="D110" i="12"/>
  <c r="K110" i="12" s="1"/>
  <c r="C110" i="12"/>
  <c r="B110" i="12"/>
  <c r="I109" i="12"/>
  <c r="H109" i="12"/>
  <c r="G109" i="12"/>
  <c r="E109" i="12"/>
  <c r="D109" i="12"/>
  <c r="C109" i="12"/>
  <c r="B109" i="12"/>
  <c r="H108" i="12"/>
  <c r="G108" i="12"/>
  <c r="I108" i="12" s="1"/>
  <c r="E108" i="12"/>
  <c r="D108" i="12"/>
  <c r="C108" i="12"/>
  <c r="B108" i="12"/>
  <c r="H107" i="12"/>
  <c r="G107" i="12"/>
  <c r="I107" i="12" s="1"/>
  <c r="F107" i="12"/>
  <c r="E107" i="12"/>
  <c r="D107" i="12"/>
  <c r="C107" i="12"/>
  <c r="B107" i="12"/>
  <c r="H106" i="12"/>
  <c r="G106" i="12"/>
  <c r="I106" i="12" s="1"/>
  <c r="E106" i="12"/>
  <c r="D106" i="12"/>
  <c r="F106" i="12" s="1"/>
  <c r="C106" i="12"/>
  <c r="B106" i="12"/>
  <c r="H105" i="12"/>
  <c r="I105" i="12" s="1"/>
  <c r="G105" i="12"/>
  <c r="E105" i="12"/>
  <c r="F105" i="12" s="1"/>
  <c r="D105" i="12"/>
  <c r="C105" i="12"/>
  <c r="B105" i="12"/>
  <c r="I104" i="12"/>
  <c r="H104" i="12"/>
  <c r="G104" i="12"/>
  <c r="F104" i="12"/>
  <c r="E104" i="12"/>
  <c r="D104" i="12"/>
  <c r="K104" i="12" s="1"/>
  <c r="C104" i="12"/>
  <c r="B104" i="12"/>
  <c r="K103" i="12"/>
  <c r="H103" i="12"/>
  <c r="G103" i="12"/>
  <c r="I103" i="12" s="1"/>
  <c r="E103" i="12"/>
  <c r="D103" i="12"/>
  <c r="F103" i="12" s="1"/>
  <c r="C103" i="12"/>
  <c r="B103" i="12"/>
  <c r="H102" i="12"/>
  <c r="I102" i="12" s="1"/>
  <c r="G102" i="12"/>
  <c r="E102" i="12"/>
  <c r="D102" i="12"/>
  <c r="C102" i="12"/>
  <c r="B102" i="12"/>
  <c r="I101" i="12"/>
  <c r="H101" i="12"/>
  <c r="G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I99" i="12" s="1"/>
  <c r="F99" i="12"/>
  <c r="E99" i="12"/>
  <c r="D99" i="12"/>
  <c r="K99" i="12" s="1"/>
  <c r="C99" i="12"/>
  <c r="B99" i="12"/>
  <c r="H98" i="12"/>
  <c r="G98" i="12"/>
  <c r="I98" i="12" s="1"/>
  <c r="E98" i="12"/>
  <c r="D98" i="12"/>
  <c r="F98" i="12" s="1"/>
  <c r="C98" i="12"/>
  <c r="B98" i="12"/>
  <c r="H97" i="12"/>
  <c r="I97" i="12" s="1"/>
  <c r="G97" i="12"/>
  <c r="E97" i="12"/>
  <c r="F97" i="12" s="1"/>
  <c r="D97" i="12"/>
  <c r="C97" i="12"/>
  <c r="B97" i="12"/>
  <c r="I96" i="12"/>
  <c r="H96" i="12"/>
  <c r="G96" i="12"/>
  <c r="F96" i="12"/>
  <c r="E96" i="12"/>
  <c r="D96" i="12"/>
  <c r="K96" i="12" s="1"/>
  <c r="C96" i="12"/>
  <c r="B96" i="12"/>
  <c r="H95" i="12"/>
  <c r="G95" i="12"/>
  <c r="I95" i="12" s="1"/>
  <c r="E95" i="12"/>
  <c r="D95" i="12"/>
  <c r="F95" i="12" s="1"/>
  <c r="C95" i="12"/>
  <c r="B95" i="12"/>
  <c r="H94" i="12"/>
  <c r="I94" i="12" s="1"/>
  <c r="G94" i="12"/>
  <c r="E94" i="12"/>
  <c r="D94" i="12"/>
  <c r="C94" i="12"/>
  <c r="B94" i="12"/>
  <c r="I93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F91" i="12"/>
  <c r="E91" i="12"/>
  <c r="D91" i="12"/>
  <c r="K91" i="12" s="1"/>
  <c r="C91" i="12"/>
  <c r="B91" i="12"/>
  <c r="H90" i="12"/>
  <c r="G90" i="12"/>
  <c r="I90" i="12" s="1"/>
  <c r="E90" i="12"/>
  <c r="D90" i="12"/>
  <c r="F90" i="12" s="1"/>
  <c r="C90" i="12"/>
  <c r="B90" i="12"/>
  <c r="K89" i="12"/>
  <c r="I89" i="12"/>
  <c r="H89" i="12"/>
  <c r="G89" i="12"/>
  <c r="F89" i="12"/>
  <c r="E89" i="12"/>
  <c r="D89" i="12"/>
  <c r="C89" i="12"/>
  <c r="B89" i="12"/>
  <c r="I88" i="12"/>
  <c r="H88" i="12"/>
  <c r="G88" i="12"/>
  <c r="K88" i="12" s="1"/>
  <c r="F88" i="12"/>
  <c r="E88" i="12"/>
  <c r="D88" i="12"/>
  <c r="C88" i="12"/>
  <c r="B88" i="12"/>
  <c r="H87" i="12"/>
  <c r="G87" i="12"/>
  <c r="I87" i="12" s="1"/>
  <c r="E87" i="12"/>
  <c r="D87" i="12"/>
  <c r="F87" i="12" s="1"/>
  <c r="C87" i="12"/>
  <c r="B87" i="12"/>
  <c r="I86" i="12"/>
  <c r="H86" i="12"/>
  <c r="G86" i="12"/>
  <c r="E86" i="12"/>
  <c r="D86" i="12"/>
  <c r="K86" i="12" s="1"/>
  <c r="C86" i="12"/>
  <c r="B86" i="12"/>
  <c r="I85" i="12"/>
  <c r="H85" i="12"/>
  <c r="G85" i="12"/>
  <c r="E85" i="12"/>
  <c r="D85" i="12"/>
  <c r="C85" i="12"/>
  <c r="B85" i="12"/>
  <c r="K84" i="12"/>
  <c r="H84" i="12"/>
  <c r="G84" i="12"/>
  <c r="I84" i="12" s="1"/>
  <c r="F84" i="12"/>
  <c r="E84" i="12"/>
  <c r="D84" i="12"/>
  <c r="C84" i="12"/>
  <c r="B84" i="12"/>
  <c r="H83" i="12"/>
  <c r="G83" i="12"/>
  <c r="I83" i="12" s="1"/>
  <c r="F83" i="12"/>
  <c r="E83" i="12"/>
  <c r="D83" i="12"/>
  <c r="K83" i="12" s="1"/>
  <c r="C83" i="12"/>
  <c r="B83" i="12"/>
  <c r="H82" i="12"/>
  <c r="G82" i="12"/>
  <c r="I82" i="12" s="1"/>
  <c r="E82" i="12"/>
  <c r="D82" i="12"/>
  <c r="F82" i="12" s="1"/>
  <c r="C82" i="12"/>
  <c r="B82" i="12"/>
  <c r="H81" i="12"/>
  <c r="I81" i="12" s="1"/>
  <c r="G81" i="12"/>
  <c r="E81" i="12"/>
  <c r="F81" i="12" s="1"/>
  <c r="D81" i="12"/>
  <c r="C81" i="12"/>
  <c r="B81" i="12"/>
  <c r="I80" i="12"/>
  <c r="H80" i="12"/>
  <c r="G80" i="12"/>
  <c r="K80" i="12" s="1"/>
  <c r="F80" i="12"/>
  <c r="E80" i="12"/>
  <c r="D80" i="12"/>
  <c r="C80" i="12"/>
  <c r="B80" i="12"/>
  <c r="H79" i="12"/>
  <c r="G79" i="12"/>
  <c r="I79" i="12" s="1"/>
  <c r="K79" i="12" s="1"/>
  <c r="E79" i="12"/>
  <c r="D79" i="12"/>
  <c r="F79" i="12" s="1"/>
  <c r="C79" i="12"/>
  <c r="B79" i="12"/>
  <c r="I78" i="12"/>
  <c r="H78" i="12"/>
  <c r="G78" i="12"/>
  <c r="E78" i="12"/>
  <c r="D78" i="12"/>
  <c r="K78" i="12" s="1"/>
  <c r="C78" i="12"/>
  <c r="B78" i="12"/>
  <c r="I77" i="12"/>
  <c r="H77" i="12"/>
  <c r="G77" i="12"/>
  <c r="E77" i="12"/>
  <c r="D77" i="12"/>
  <c r="C77" i="12"/>
  <c r="B77" i="12"/>
  <c r="H76" i="12"/>
  <c r="G76" i="12"/>
  <c r="I76" i="12" s="1"/>
  <c r="E76" i="12"/>
  <c r="D76" i="12"/>
  <c r="C76" i="12"/>
  <c r="B76" i="12"/>
  <c r="H75" i="12"/>
  <c r="G75" i="12"/>
  <c r="I75" i="12" s="1"/>
  <c r="F75" i="12"/>
  <c r="E75" i="12"/>
  <c r="D75" i="12"/>
  <c r="C75" i="12"/>
  <c r="B75" i="12"/>
  <c r="H74" i="12"/>
  <c r="G74" i="12"/>
  <c r="I74" i="12" s="1"/>
  <c r="E74" i="12"/>
  <c r="D74" i="12"/>
  <c r="F74" i="12" s="1"/>
  <c r="C74" i="12"/>
  <c r="B74" i="12"/>
  <c r="H73" i="12"/>
  <c r="I73" i="12" s="1"/>
  <c r="G73" i="12"/>
  <c r="E73" i="12"/>
  <c r="F73" i="12" s="1"/>
  <c r="D73" i="12"/>
  <c r="C73" i="12"/>
  <c r="B73" i="12"/>
  <c r="I72" i="12"/>
  <c r="H72" i="12"/>
  <c r="G72" i="12"/>
  <c r="K72" i="12" s="1"/>
  <c r="F72" i="12"/>
  <c r="E72" i="12"/>
  <c r="D72" i="12"/>
  <c r="C72" i="12"/>
  <c r="B72" i="12"/>
  <c r="H71" i="12"/>
  <c r="G71" i="12"/>
  <c r="I71" i="12" s="1"/>
  <c r="E71" i="12"/>
  <c r="D71" i="12"/>
  <c r="F71" i="12" s="1"/>
  <c r="C71" i="12"/>
  <c r="B71" i="12"/>
  <c r="H70" i="12"/>
  <c r="I70" i="12" s="1"/>
  <c r="G70" i="12"/>
  <c r="E70" i="12"/>
  <c r="D70" i="12"/>
  <c r="C70" i="12"/>
  <c r="B70" i="12"/>
  <c r="I69" i="12"/>
  <c r="H69" i="12"/>
  <c r="G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G67" i="12"/>
  <c r="I67" i="12" s="1"/>
  <c r="F67" i="12"/>
  <c r="E67" i="12"/>
  <c r="D67" i="12"/>
  <c r="C67" i="12"/>
  <c r="B67" i="12"/>
  <c r="H66" i="12"/>
  <c r="G66" i="12"/>
  <c r="I66" i="12" s="1"/>
  <c r="E66" i="12"/>
  <c r="D66" i="12"/>
  <c r="F66" i="12" s="1"/>
  <c r="C66" i="12"/>
  <c r="B66" i="12"/>
  <c r="H65" i="12"/>
  <c r="I65" i="12" s="1"/>
  <c r="G65" i="12"/>
  <c r="E65" i="12"/>
  <c r="F65" i="12" s="1"/>
  <c r="D65" i="12"/>
  <c r="C65" i="12"/>
  <c r="B65" i="12"/>
  <c r="I64" i="12"/>
  <c r="H64" i="12"/>
  <c r="G64" i="12"/>
  <c r="K64" i="12" s="1"/>
  <c r="F64" i="12"/>
  <c r="E64" i="12"/>
  <c r="D64" i="12"/>
  <c r="C64" i="12"/>
  <c r="B64" i="12"/>
  <c r="K63" i="12"/>
  <c r="H63" i="12"/>
  <c r="G63" i="12"/>
  <c r="I63" i="12" s="1"/>
  <c r="E63" i="12"/>
  <c r="D63" i="12"/>
  <c r="F63" i="12" s="1"/>
  <c r="C63" i="12"/>
  <c r="B63" i="12"/>
  <c r="H62" i="12"/>
  <c r="I62" i="12" s="1"/>
  <c r="G62" i="12"/>
  <c r="E62" i="12"/>
  <c r="D62" i="12"/>
  <c r="C62" i="12"/>
  <c r="B62" i="12"/>
  <c r="I61" i="12"/>
  <c r="H61" i="12"/>
  <c r="G61" i="12"/>
  <c r="E61" i="12"/>
  <c r="D61" i="12"/>
  <c r="C61" i="12"/>
  <c r="B61" i="12"/>
  <c r="H60" i="12"/>
  <c r="G60" i="12"/>
  <c r="I60" i="12" s="1"/>
  <c r="E60" i="12"/>
  <c r="D60" i="12"/>
  <c r="C60" i="12"/>
  <c r="B60" i="12"/>
  <c r="H59" i="12"/>
  <c r="G59" i="12"/>
  <c r="I59" i="12" s="1"/>
  <c r="F59" i="12"/>
  <c r="E59" i="12"/>
  <c r="D59" i="12"/>
  <c r="K59" i="12" s="1"/>
  <c r="C59" i="12"/>
  <c r="B59" i="12"/>
  <c r="H58" i="12"/>
  <c r="G58" i="12"/>
  <c r="I58" i="12" s="1"/>
  <c r="E58" i="12"/>
  <c r="D58" i="12"/>
  <c r="F58" i="12" s="1"/>
  <c r="C58" i="12"/>
  <c r="B58" i="12"/>
  <c r="I57" i="12"/>
  <c r="H57" i="12"/>
  <c r="G57" i="12"/>
  <c r="E57" i="12"/>
  <c r="F57" i="12" s="1"/>
  <c r="D57" i="12"/>
  <c r="C57" i="12"/>
  <c r="B57" i="12"/>
  <c r="I56" i="12"/>
  <c r="H56" i="12"/>
  <c r="G56" i="12"/>
  <c r="K56" i="12" s="1"/>
  <c r="F56" i="12"/>
  <c r="E56" i="12"/>
  <c r="D56" i="12"/>
  <c r="C56" i="12"/>
  <c r="B56" i="12"/>
  <c r="H55" i="12"/>
  <c r="G55" i="12"/>
  <c r="I55" i="12" s="1"/>
  <c r="K55" i="12" s="1"/>
  <c r="E55" i="12"/>
  <c r="D55" i="12"/>
  <c r="F55" i="12" s="1"/>
  <c r="C55" i="12"/>
  <c r="B55" i="12"/>
  <c r="H54" i="12"/>
  <c r="I54" i="12" s="1"/>
  <c r="G54" i="12"/>
  <c r="E54" i="12"/>
  <c r="D54" i="12"/>
  <c r="C54" i="12"/>
  <c r="B54" i="12"/>
  <c r="I53" i="12"/>
  <c r="H53" i="12"/>
  <c r="G53" i="12"/>
  <c r="E53" i="12"/>
  <c r="D53" i="12"/>
  <c r="C53" i="12"/>
  <c r="B53" i="12"/>
  <c r="H52" i="12"/>
  <c r="G52" i="12"/>
  <c r="I52" i="12" s="1"/>
  <c r="E52" i="12"/>
  <c r="D52" i="12"/>
  <c r="C52" i="12"/>
  <c r="B52" i="12"/>
  <c r="H51" i="12"/>
  <c r="G51" i="12"/>
  <c r="I51" i="12" s="1"/>
  <c r="F51" i="12"/>
  <c r="E51" i="12"/>
  <c r="D51" i="12"/>
  <c r="C51" i="12"/>
  <c r="B51" i="12"/>
  <c r="H50" i="12"/>
  <c r="G50" i="12"/>
  <c r="I50" i="12" s="1"/>
  <c r="E50" i="12"/>
  <c r="D50" i="12"/>
  <c r="F50" i="12" s="1"/>
  <c r="C50" i="12"/>
  <c r="B50" i="12"/>
  <c r="K49" i="12"/>
  <c r="I49" i="12"/>
  <c r="H49" i="12"/>
  <c r="G49" i="12"/>
  <c r="F49" i="12"/>
  <c r="E49" i="12"/>
  <c r="D49" i="12"/>
  <c r="C49" i="12"/>
  <c r="B49" i="12"/>
  <c r="I48" i="12"/>
  <c r="H48" i="12"/>
  <c r="G48" i="12"/>
  <c r="K48" i="12" s="1"/>
  <c r="F48" i="12"/>
  <c r="E48" i="12"/>
  <c r="D48" i="12"/>
  <c r="C48" i="12"/>
  <c r="B48" i="12"/>
  <c r="H47" i="12"/>
  <c r="G47" i="12"/>
  <c r="I47" i="12" s="1"/>
  <c r="E47" i="12"/>
  <c r="D47" i="12"/>
  <c r="F47" i="12" s="1"/>
  <c r="C47" i="12"/>
  <c r="B47" i="12"/>
  <c r="H46" i="12"/>
  <c r="I46" i="12" s="1"/>
  <c r="G46" i="12"/>
  <c r="E46" i="12"/>
  <c r="D46" i="12"/>
  <c r="C46" i="12"/>
  <c r="B46" i="12"/>
  <c r="I45" i="12"/>
  <c r="H45" i="12"/>
  <c r="G45" i="12"/>
  <c r="E45" i="12"/>
  <c r="D45" i="12"/>
  <c r="K45" i="12" s="1"/>
  <c r="C45" i="12"/>
  <c r="B45" i="12"/>
  <c r="K44" i="12"/>
  <c r="H44" i="12"/>
  <c r="G44" i="12"/>
  <c r="I44" i="12" s="1"/>
  <c r="F44" i="12"/>
  <c r="E44" i="12"/>
  <c r="D44" i="12"/>
  <c r="C44" i="12"/>
  <c r="B44" i="12"/>
  <c r="H43" i="12"/>
  <c r="G43" i="12"/>
  <c r="I43" i="12" s="1"/>
  <c r="F43" i="12"/>
  <c r="E43" i="12"/>
  <c r="D43" i="12"/>
  <c r="K43" i="12" s="1"/>
  <c r="C43" i="12"/>
  <c r="B43" i="12"/>
  <c r="H42" i="12"/>
  <c r="G42" i="12"/>
  <c r="I42" i="12" s="1"/>
  <c r="E42" i="12"/>
  <c r="D42" i="12"/>
  <c r="F42" i="12" s="1"/>
  <c r="C42" i="12"/>
  <c r="B42" i="12"/>
  <c r="H41" i="12"/>
  <c r="I41" i="12" s="1"/>
  <c r="G41" i="12"/>
  <c r="E41" i="12"/>
  <c r="F41" i="12" s="1"/>
  <c r="D41" i="12"/>
  <c r="C41" i="12"/>
  <c r="B41" i="12"/>
  <c r="K40" i="12"/>
  <c r="I40" i="12"/>
  <c r="H40" i="12"/>
  <c r="G40" i="12"/>
  <c r="F40" i="12"/>
  <c r="E40" i="12"/>
  <c r="D40" i="12"/>
  <c r="C40" i="12"/>
  <c r="B40" i="12"/>
  <c r="K39" i="12"/>
  <c r="H39" i="12"/>
  <c r="G39" i="12"/>
  <c r="I39" i="12" s="1"/>
  <c r="E39" i="12"/>
  <c r="D39" i="12"/>
  <c r="F39" i="12" s="1"/>
  <c r="C39" i="12"/>
  <c r="B39" i="12"/>
  <c r="I38" i="12"/>
  <c r="H38" i="12"/>
  <c r="G38" i="12"/>
  <c r="E38" i="12"/>
  <c r="D38" i="12"/>
  <c r="K38" i="12" s="1"/>
  <c r="C38" i="12"/>
  <c r="B38" i="12"/>
  <c r="I37" i="12"/>
  <c r="H37" i="12"/>
  <c r="G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G35" i="12"/>
  <c r="I35" i="12" s="1"/>
  <c r="F35" i="12"/>
  <c r="E35" i="12"/>
  <c r="D35" i="12"/>
  <c r="C35" i="12"/>
  <c r="B35" i="12"/>
  <c r="H34" i="12"/>
  <c r="G34" i="12"/>
  <c r="I34" i="12" s="1"/>
  <c r="E34" i="12"/>
  <c r="D34" i="12"/>
  <c r="F34" i="12" s="1"/>
  <c r="C34" i="12"/>
  <c r="B34" i="12"/>
  <c r="H33" i="12"/>
  <c r="I33" i="12" s="1"/>
  <c r="G33" i="12"/>
  <c r="E33" i="12"/>
  <c r="F33" i="12" s="1"/>
  <c r="D33" i="12"/>
  <c r="C33" i="12"/>
  <c r="B33" i="12"/>
  <c r="I32" i="12"/>
  <c r="H32" i="12"/>
  <c r="G32" i="12"/>
  <c r="K32" i="12" s="1"/>
  <c r="F32" i="12"/>
  <c r="E32" i="12"/>
  <c r="D32" i="12"/>
  <c r="C32" i="12"/>
  <c r="B32" i="12"/>
  <c r="H31" i="12"/>
  <c r="G31" i="12"/>
  <c r="I31" i="12" s="1"/>
  <c r="K31" i="12" s="1"/>
  <c r="E31" i="12"/>
  <c r="D31" i="12"/>
  <c r="F31" i="12" s="1"/>
  <c r="C31" i="12"/>
  <c r="B31" i="12"/>
  <c r="I30" i="12"/>
  <c r="H30" i="12"/>
  <c r="G30" i="12"/>
  <c r="E30" i="12"/>
  <c r="D30" i="12"/>
  <c r="K30" i="12" s="1"/>
  <c r="C30" i="12"/>
  <c r="B30" i="12"/>
  <c r="I29" i="12"/>
  <c r="H29" i="12"/>
  <c r="G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G27" i="12"/>
  <c r="I27" i="12" s="1"/>
  <c r="F27" i="12"/>
  <c r="E27" i="12"/>
  <c r="D27" i="12"/>
  <c r="K27" i="12" s="1"/>
  <c r="C27" i="12"/>
  <c r="B27" i="12"/>
  <c r="H26" i="12"/>
  <c r="G26" i="12"/>
  <c r="I26" i="12" s="1"/>
  <c r="E26" i="12"/>
  <c r="D26" i="12"/>
  <c r="F26" i="12" s="1"/>
  <c r="C26" i="12"/>
  <c r="B26" i="12"/>
  <c r="H25" i="12"/>
  <c r="I25" i="12" s="1"/>
  <c r="G25" i="12"/>
  <c r="E25" i="12"/>
  <c r="F25" i="12" s="1"/>
  <c r="D25" i="12"/>
  <c r="C25" i="12"/>
  <c r="B25" i="12"/>
  <c r="I24" i="12"/>
  <c r="H24" i="12"/>
  <c r="G24" i="12"/>
  <c r="K24" i="12" s="1"/>
  <c r="F24" i="12"/>
  <c r="E24" i="12"/>
  <c r="D24" i="12"/>
  <c r="C24" i="12"/>
  <c r="B24" i="12"/>
  <c r="H23" i="12"/>
  <c r="G23" i="12"/>
  <c r="I23" i="12" s="1"/>
  <c r="K23" i="12" s="1"/>
  <c r="E23" i="12"/>
  <c r="D23" i="12"/>
  <c r="F23" i="12" s="1"/>
  <c r="C23" i="12"/>
  <c r="B23" i="12"/>
  <c r="H22" i="12"/>
  <c r="I22" i="12" s="1"/>
  <c r="G22" i="12"/>
  <c r="E22" i="12"/>
  <c r="D22" i="12"/>
  <c r="C22" i="12"/>
  <c r="B22" i="12"/>
  <c r="I21" i="12"/>
  <c r="H21" i="12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I19" i="12" s="1"/>
  <c r="F19" i="12"/>
  <c r="E19" i="12"/>
  <c r="D19" i="12"/>
  <c r="K19" i="12" s="1"/>
  <c r="C19" i="12"/>
  <c r="B19" i="12"/>
  <c r="H18" i="12"/>
  <c r="G18" i="12"/>
  <c r="I18" i="12" s="1"/>
  <c r="E18" i="12"/>
  <c r="D18" i="12"/>
  <c r="F18" i="12" s="1"/>
  <c r="C18" i="12"/>
  <c r="B18" i="12"/>
  <c r="H17" i="12"/>
  <c r="I17" i="12" s="1"/>
  <c r="G17" i="12"/>
  <c r="E17" i="12"/>
  <c r="F17" i="12" s="1"/>
  <c r="D17" i="12"/>
  <c r="C17" i="12"/>
  <c r="B17" i="12"/>
  <c r="I16" i="12"/>
  <c r="H16" i="12"/>
  <c r="G16" i="12"/>
  <c r="K16" i="12" s="1"/>
  <c r="F16" i="12"/>
  <c r="E16" i="12"/>
  <c r="D16" i="12"/>
  <c r="C16" i="12"/>
  <c r="B16" i="12"/>
  <c r="K15" i="12"/>
  <c r="H15" i="12"/>
  <c r="G15" i="12"/>
  <c r="I15" i="12" s="1"/>
  <c r="E15" i="12"/>
  <c r="D15" i="12"/>
  <c r="F15" i="12" s="1"/>
  <c r="C15" i="12"/>
  <c r="B15" i="12"/>
  <c r="H14" i="12"/>
  <c r="I14" i="12" s="1"/>
  <c r="G14" i="12"/>
  <c r="E14" i="12"/>
  <c r="D14" i="12"/>
  <c r="C14" i="12"/>
  <c r="B14" i="12"/>
  <c r="I13" i="12"/>
  <c r="H13" i="12"/>
  <c r="G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G11" i="12"/>
  <c r="I11" i="12" s="1"/>
  <c r="F11" i="12"/>
  <c r="E11" i="12"/>
  <c r="D11" i="12"/>
  <c r="K11" i="12" s="1"/>
  <c r="C11" i="12"/>
  <c r="B11" i="12"/>
  <c r="K110" i="14"/>
  <c r="H110" i="14"/>
  <c r="G110" i="14"/>
  <c r="I110" i="14" s="1"/>
  <c r="E110" i="14"/>
  <c r="D110" i="14"/>
  <c r="F110" i="14" s="1"/>
  <c r="C110" i="14"/>
  <c r="B110" i="14"/>
  <c r="H109" i="14"/>
  <c r="I109" i="14" s="1"/>
  <c r="G109" i="14"/>
  <c r="E109" i="14"/>
  <c r="D109" i="14"/>
  <c r="C109" i="14"/>
  <c r="B109" i="14"/>
  <c r="H108" i="14"/>
  <c r="G108" i="14"/>
  <c r="I108" i="14" s="1"/>
  <c r="E108" i="14"/>
  <c r="D108" i="14"/>
  <c r="C108" i="14"/>
  <c r="B108" i="14"/>
  <c r="H107" i="14"/>
  <c r="G107" i="14"/>
  <c r="I107" i="14" s="1"/>
  <c r="F107" i="14"/>
  <c r="E107" i="14"/>
  <c r="D107" i="14"/>
  <c r="K107" i="14" s="1"/>
  <c r="C107" i="14"/>
  <c r="B107" i="14"/>
  <c r="H106" i="14"/>
  <c r="G106" i="14"/>
  <c r="I106" i="14" s="1"/>
  <c r="F106" i="14"/>
  <c r="E106" i="14"/>
  <c r="D106" i="14"/>
  <c r="K106" i="14" s="1"/>
  <c r="C106" i="14"/>
  <c r="B106" i="14"/>
  <c r="H105" i="14"/>
  <c r="G105" i="14"/>
  <c r="I105" i="14" s="1"/>
  <c r="E105" i="14"/>
  <c r="D105" i="14"/>
  <c r="F105" i="14" s="1"/>
  <c r="C105" i="14"/>
  <c r="B105" i="14"/>
  <c r="I104" i="14"/>
  <c r="H104" i="14"/>
  <c r="G104" i="14"/>
  <c r="F104" i="14"/>
  <c r="E104" i="14"/>
  <c r="D104" i="14"/>
  <c r="K104" i="14" s="1"/>
  <c r="C104" i="14"/>
  <c r="B104" i="14"/>
  <c r="K103" i="14"/>
  <c r="I103" i="14"/>
  <c r="H103" i="14"/>
  <c r="G103" i="14"/>
  <c r="E103" i="14"/>
  <c r="D103" i="14"/>
  <c r="F103" i="14" s="1"/>
  <c r="C103" i="14"/>
  <c r="B103" i="14"/>
  <c r="H102" i="14"/>
  <c r="G102" i="14"/>
  <c r="I102" i="14" s="1"/>
  <c r="E102" i="14"/>
  <c r="K102" i="14" s="1"/>
  <c r="D102" i="14"/>
  <c r="C102" i="14"/>
  <c r="B102" i="14"/>
  <c r="H101" i="14"/>
  <c r="I101" i="14" s="1"/>
  <c r="G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I99" i="14"/>
  <c r="H99" i="14"/>
  <c r="G99" i="14"/>
  <c r="F99" i="14"/>
  <c r="E99" i="14"/>
  <c r="D99" i="14"/>
  <c r="K99" i="14" s="1"/>
  <c r="C99" i="14"/>
  <c r="B99" i="14"/>
  <c r="H98" i="14"/>
  <c r="G98" i="14"/>
  <c r="I98" i="14" s="1"/>
  <c r="F98" i="14"/>
  <c r="E98" i="14"/>
  <c r="D98" i="14"/>
  <c r="C98" i="14"/>
  <c r="B98" i="14"/>
  <c r="H97" i="14"/>
  <c r="G97" i="14"/>
  <c r="E97" i="14"/>
  <c r="D97" i="14"/>
  <c r="F97" i="14" s="1"/>
  <c r="C97" i="14"/>
  <c r="B97" i="14"/>
  <c r="I96" i="14"/>
  <c r="H96" i="14"/>
  <c r="G96" i="14"/>
  <c r="E96" i="14"/>
  <c r="D96" i="14"/>
  <c r="F96" i="14" s="1"/>
  <c r="C96" i="14"/>
  <c r="B96" i="14"/>
  <c r="K95" i="14"/>
  <c r="I95" i="14"/>
  <c r="H95" i="14"/>
  <c r="G95" i="14"/>
  <c r="E95" i="14"/>
  <c r="D95" i="14"/>
  <c r="F95" i="14" s="1"/>
  <c r="C95" i="14"/>
  <c r="B95" i="14"/>
  <c r="H94" i="14"/>
  <c r="G94" i="14"/>
  <c r="I94" i="14" s="1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I91" i="14" s="1"/>
  <c r="G91" i="14"/>
  <c r="F91" i="14"/>
  <c r="E91" i="14"/>
  <c r="D91" i="14"/>
  <c r="C91" i="14"/>
  <c r="B91" i="14"/>
  <c r="H90" i="14"/>
  <c r="G90" i="14"/>
  <c r="I90" i="14" s="1"/>
  <c r="F90" i="14"/>
  <c r="E90" i="14"/>
  <c r="D90" i="14"/>
  <c r="K90" i="14" s="1"/>
  <c r="C90" i="14"/>
  <c r="B90" i="14"/>
  <c r="H89" i="14"/>
  <c r="G89" i="14"/>
  <c r="K89" i="14" s="1"/>
  <c r="E89" i="14"/>
  <c r="D89" i="14"/>
  <c r="F89" i="14" s="1"/>
  <c r="C89" i="14"/>
  <c r="B89" i="14"/>
  <c r="I88" i="14"/>
  <c r="H88" i="14"/>
  <c r="G88" i="14"/>
  <c r="E88" i="14"/>
  <c r="D88" i="14"/>
  <c r="F88" i="14" s="1"/>
  <c r="C88" i="14"/>
  <c r="B88" i="14"/>
  <c r="I87" i="14"/>
  <c r="H87" i="14"/>
  <c r="G87" i="14"/>
  <c r="E87" i="14"/>
  <c r="D87" i="14"/>
  <c r="F87" i="14" s="1"/>
  <c r="K87" i="14" s="1"/>
  <c r="C87" i="14"/>
  <c r="B87" i="14"/>
  <c r="K86" i="14"/>
  <c r="H86" i="14"/>
  <c r="G86" i="14"/>
  <c r="I86" i="14" s="1"/>
  <c r="F86" i="14"/>
  <c r="E86" i="14"/>
  <c r="D86" i="14"/>
  <c r="C86" i="14"/>
  <c r="B86" i="14"/>
  <c r="H85" i="14"/>
  <c r="G85" i="14"/>
  <c r="I85" i="14" s="1"/>
  <c r="E85" i="14"/>
  <c r="D85" i="14"/>
  <c r="C85" i="14"/>
  <c r="B85" i="14"/>
  <c r="H84" i="14"/>
  <c r="G84" i="14"/>
  <c r="I84" i="14" s="1"/>
  <c r="E84" i="14"/>
  <c r="D84" i="14"/>
  <c r="K84" i="14" s="1"/>
  <c r="C84" i="14"/>
  <c r="B84" i="14"/>
  <c r="K83" i="14"/>
  <c r="I83" i="14"/>
  <c r="H83" i="14"/>
  <c r="G83" i="14"/>
  <c r="F83" i="14"/>
  <c r="E83" i="14"/>
  <c r="D83" i="14"/>
  <c r="C83" i="14"/>
  <c r="B83" i="14"/>
  <c r="H82" i="14"/>
  <c r="G82" i="14"/>
  <c r="I82" i="14" s="1"/>
  <c r="F82" i="14"/>
  <c r="E82" i="14"/>
  <c r="K82" i="14" s="1"/>
  <c r="D82" i="14"/>
  <c r="C82" i="14"/>
  <c r="B82" i="14"/>
  <c r="H81" i="14"/>
  <c r="G81" i="14"/>
  <c r="E81" i="14"/>
  <c r="D81" i="14"/>
  <c r="F81" i="14" s="1"/>
  <c r="C81" i="14"/>
  <c r="B81" i="14"/>
  <c r="I80" i="14"/>
  <c r="H80" i="14"/>
  <c r="G80" i="14"/>
  <c r="E80" i="14"/>
  <c r="D80" i="14"/>
  <c r="F80" i="14" s="1"/>
  <c r="C80" i="14"/>
  <c r="B80" i="14"/>
  <c r="I79" i="14"/>
  <c r="H79" i="14"/>
  <c r="G79" i="14"/>
  <c r="E79" i="14"/>
  <c r="D79" i="14"/>
  <c r="F79" i="14" s="1"/>
  <c r="K79" i="14" s="1"/>
  <c r="C79" i="14"/>
  <c r="B79" i="14"/>
  <c r="K78" i="14"/>
  <c r="H78" i="14"/>
  <c r="G78" i="14"/>
  <c r="I78" i="14" s="1"/>
  <c r="F78" i="14"/>
  <c r="E78" i="14"/>
  <c r="D78" i="14"/>
  <c r="C78" i="14"/>
  <c r="B78" i="14"/>
  <c r="H77" i="14"/>
  <c r="G77" i="14"/>
  <c r="I77" i="14" s="1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I75" i="14" s="1"/>
  <c r="G75" i="14"/>
  <c r="F75" i="14"/>
  <c r="E75" i="14"/>
  <c r="K75" i="14" s="1"/>
  <c r="D75" i="14"/>
  <c r="C75" i="14"/>
  <c r="B75" i="14"/>
  <c r="H74" i="14"/>
  <c r="G74" i="14"/>
  <c r="I74" i="14" s="1"/>
  <c r="F74" i="14"/>
  <c r="E74" i="14"/>
  <c r="D74" i="14"/>
  <c r="C74" i="14"/>
  <c r="B74" i="14"/>
  <c r="H73" i="14"/>
  <c r="G73" i="14"/>
  <c r="E73" i="14"/>
  <c r="D73" i="14"/>
  <c r="F73" i="14" s="1"/>
  <c r="C73" i="14"/>
  <c r="B73" i="14"/>
  <c r="I72" i="14"/>
  <c r="H72" i="14"/>
  <c r="G72" i="14"/>
  <c r="E72" i="14"/>
  <c r="D72" i="14"/>
  <c r="F72" i="14" s="1"/>
  <c r="C72" i="14"/>
  <c r="B72" i="14"/>
  <c r="I71" i="14"/>
  <c r="H71" i="14"/>
  <c r="G71" i="14"/>
  <c r="E71" i="14"/>
  <c r="D71" i="14"/>
  <c r="F71" i="14" s="1"/>
  <c r="K71" i="14" s="1"/>
  <c r="C71" i="14"/>
  <c r="B71" i="14"/>
  <c r="H70" i="14"/>
  <c r="G70" i="14"/>
  <c r="I70" i="14" s="1"/>
  <c r="E70" i="14"/>
  <c r="F70" i="14" s="1"/>
  <c r="D70" i="14"/>
  <c r="C70" i="14"/>
  <c r="B70" i="14"/>
  <c r="H69" i="14"/>
  <c r="G69" i="14"/>
  <c r="I69" i="14" s="1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I67" i="14" s="1"/>
  <c r="G67" i="14"/>
  <c r="F67" i="14"/>
  <c r="E67" i="14"/>
  <c r="D67" i="14"/>
  <c r="C67" i="14"/>
  <c r="B67" i="14"/>
  <c r="H66" i="14"/>
  <c r="G66" i="14"/>
  <c r="I66" i="14" s="1"/>
  <c r="F66" i="14"/>
  <c r="E66" i="14"/>
  <c r="D66" i="14"/>
  <c r="C66" i="14"/>
  <c r="B66" i="14"/>
  <c r="H65" i="14"/>
  <c r="G65" i="14"/>
  <c r="E65" i="14"/>
  <c r="D65" i="14"/>
  <c r="F65" i="14" s="1"/>
  <c r="C65" i="14"/>
  <c r="B65" i="14"/>
  <c r="I64" i="14"/>
  <c r="H64" i="14"/>
  <c r="G64" i="14"/>
  <c r="E64" i="14"/>
  <c r="D64" i="14"/>
  <c r="F64" i="14" s="1"/>
  <c r="C64" i="14"/>
  <c r="B64" i="14"/>
  <c r="K63" i="14"/>
  <c r="I63" i="14"/>
  <c r="H63" i="14"/>
  <c r="G63" i="14"/>
  <c r="E63" i="14"/>
  <c r="D63" i="14"/>
  <c r="F63" i="14" s="1"/>
  <c r="C63" i="14"/>
  <c r="B63" i="14"/>
  <c r="H62" i="14"/>
  <c r="G62" i="14"/>
  <c r="I62" i="14" s="1"/>
  <c r="E62" i="14"/>
  <c r="F62" i="14" s="1"/>
  <c r="D62" i="14"/>
  <c r="C62" i="14"/>
  <c r="B62" i="14"/>
  <c r="H61" i="14"/>
  <c r="G61" i="14"/>
  <c r="I61" i="14" s="1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I59" i="14" s="1"/>
  <c r="G59" i="14"/>
  <c r="F59" i="14"/>
  <c r="E59" i="14"/>
  <c r="D59" i="14"/>
  <c r="C59" i="14"/>
  <c r="B59" i="14"/>
  <c r="K58" i="14"/>
  <c r="H58" i="14"/>
  <c r="G58" i="14"/>
  <c r="I58" i="14" s="1"/>
  <c r="F58" i="14"/>
  <c r="E58" i="14"/>
  <c r="D58" i="14"/>
  <c r="C58" i="14"/>
  <c r="B58" i="14"/>
  <c r="H57" i="14"/>
  <c r="G57" i="14"/>
  <c r="K57" i="14" s="1"/>
  <c r="E57" i="14"/>
  <c r="D57" i="14"/>
  <c r="F57" i="14" s="1"/>
  <c r="C57" i="14"/>
  <c r="B57" i="14"/>
  <c r="I56" i="14"/>
  <c r="H56" i="14"/>
  <c r="G56" i="14"/>
  <c r="E56" i="14"/>
  <c r="D56" i="14"/>
  <c r="F56" i="14" s="1"/>
  <c r="C56" i="14"/>
  <c r="B56" i="14"/>
  <c r="K55" i="14"/>
  <c r="I55" i="14"/>
  <c r="H55" i="14"/>
  <c r="G55" i="14"/>
  <c r="E55" i="14"/>
  <c r="D55" i="14"/>
  <c r="F55" i="14" s="1"/>
  <c r="C55" i="14"/>
  <c r="B55" i="14"/>
  <c r="H54" i="14"/>
  <c r="G54" i="14"/>
  <c r="I54" i="14" s="1"/>
  <c r="E54" i="14"/>
  <c r="F54" i="14" s="1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I52" i="14" s="1"/>
  <c r="E52" i="14"/>
  <c r="D52" i="14"/>
  <c r="C52" i="14"/>
  <c r="B52" i="14"/>
  <c r="H51" i="14"/>
  <c r="I51" i="14" s="1"/>
  <c r="G51" i="14"/>
  <c r="F51" i="14"/>
  <c r="E51" i="14"/>
  <c r="D51" i="14"/>
  <c r="C51" i="14"/>
  <c r="B51" i="14"/>
  <c r="H50" i="14"/>
  <c r="G50" i="14"/>
  <c r="F50" i="14"/>
  <c r="E50" i="14"/>
  <c r="D50" i="14"/>
  <c r="C50" i="14"/>
  <c r="B50" i="14"/>
  <c r="K49" i="14"/>
  <c r="H49" i="14"/>
  <c r="G49" i="14"/>
  <c r="I49" i="14" s="1"/>
  <c r="E49" i="14"/>
  <c r="D49" i="14"/>
  <c r="F49" i="14" s="1"/>
  <c r="C49" i="14"/>
  <c r="B49" i="14"/>
  <c r="I48" i="14"/>
  <c r="H48" i="14"/>
  <c r="G48" i="14"/>
  <c r="E48" i="14"/>
  <c r="D48" i="14"/>
  <c r="F48" i="14" s="1"/>
  <c r="C48" i="14"/>
  <c r="B48" i="14"/>
  <c r="I47" i="14"/>
  <c r="H47" i="14"/>
  <c r="G47" i="14"/>
  <c r="E47" i="14"/>
  <c r="D47" i="14"/>
  <c r="F47" i="14" s="1"/>
  <c r="K47" i="14" s="1"/>
  <c r="C47" i="14"/>
  <c r="B47" i="14"/>
  <c r="H46" i="14"/>
  <c r="G46" i="14"/>
  <c r="I46" i="14" s="1"/>
  <c r="E46" i="14"/>
  <c r="F46" i="14" s="1"/>
  <c r="D46" i="14"/>
  <c r="C46" i="14"/>
  <c r="B46" i="14"/>
  <c r="H45" i="14"/>
  <c r="G45" i="14"/>
  <c r="I45" i="14" s="1"/>
  <c r="E45" i="14"/>
  <c r="D45" i="14"/>
  <c r="K45" i="14" s="1"/>
  <c r="C45" i="14"/>
  <c r="B45" i="14"/>
  <c r="H44" i="14"/>
  <c r="G44" i="14"/>
  <c r="I44" i="14" s="1"/>
  <c r="E44" i="14"/>
  <c r="D44" i="14"/>
  <c r="K44" i="14" s="1"/>
  <c r="C44" i="14"/>
  <c r="B44" i="14"/>
  <c r="H43" i="14"/>
  <c r="I43" i="14" s="1"/>
  <c r="G43" i="14"/>
  <c r="F43" i="14"/>
  <c r="E43" i="14"/>
  <c r="D43" i="14"/>
  <c r="C43" i="14"/>
  <c r="B43" i="14"/>
  <c r="H42" i="14"/>
  <c r="G42" i="14"/>
  <c r="F42" i="14"/>
  <c r="E42" i="14"/>
  <c r="D42" i="14"/>
  <c r="C42" i="14"/>
  <c r="B42" i="14"/>
  <c r="H41" i="14"/>
  <c r="G41" i="14"/>
  <c r="E41" i="14"/>
  <c r="D41" i="14"/>
  <c r="F41" i="14" s="1"/>
  <c r="C41" i="14"/>
  <c r="B41" i="14"/>
  <c r="I40" i="14"/>
  <c r="H40" i="14"/>
  <c r="G40" i="14"/>
  <c r="E40" i="14"/>
  <c r="D40" i="14"/>
  <c r="F40" i="14" s="1"/>
  <c r="C40" i="14"/>
  <c r="B40" i="14"/>
  <c r="K39" i="14"/>
  <c r="I39" i="14"/>
  <c r="H39" i="14"/>
  <c r="G39" i="14"/>
  <c r="E39" i="14"/>
  <c r="D39" i="14"/>
  <c r="F39" i="14" s="1"/>
  <c r="C39" i="14"/>
  <c r="B39" i="14"/>
  <c r="K38" i="14"/>
  <c r="H38" i="14"/>
  <c r="G38" i="14"/>
  <c r="I38" i="14" s="1"/>
  <c r="F38" i="14"/>
  <c r="E38" i="14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I35" i="14" s="1"/>
  <c r="G35" i="14"/>
  <c r="F35" i="14"/>
  <c r="E35" i="14"/>
  <c r="D35" i="14"/>
  <c r="C35" i="14"/>
  <c r="B35" i="14"/>
  <c r="H34" i="14"/>
  <c r="G34" i="14"/>
  <c r="F34" i="14"/>
  <c r="E34" i="14"/>
  <c r="D34" i="14"/>
  <c r="C34" i="14"/>
  <c r="B34" i="14"/>
  <c r="H33" i="14"/>
  <c r="G33" i="14"/>
  <c r="E33" i="14"/>
  <c r="D33" i="14"/>
  <c r="F33" i="14" s="1"/>
  <c r="C33" i="14"/>
  <c r="B33" i="14"/>
  <c r="I32" i="14"/>
  <c r="H32" i="14"/>
  <c r="G32" i="14"/>
  <c r="E32" i="14"/>
  <c r="D32" i="14"/>
  <c r="F32" i="14" s="1"/>
  <c r="C32" i="14"/>
  <c r="B32" i="14"/>
  <c r="I31" i="14"/>
  <c r="H31" i="14"/>
  <c r="G31" i="14"/>
  <c r="E31" i="14"/>
  <c r="D31" i="14"/>
  <c r="F31" i="14" s="1"/>
  <c r="K31" i="14" s="1"/>
  <c r="C31" i="14"/>
  <c r="B31" i="14"/>
  <c r="K30" i="14"/>
  <c r="H30" i="14"/>
  <c r="G30" i="14"/>
  <c r="I30" i="14" s="1"/>
  <c r="E30" i="14"/>
  <c r="F30" i="14" s="1"/>
  <c r="D30" i="14"/>
  <c r="C30" i="14"/>
  <c r="B30" i="14"/>
  <c r="H29" i="14"/>
  <c r="G29" i="14"/>
  <c r="I29" i="14" s="1"/>
  <c r="E29" i="14"/>
  <c r="D29" i="14"/>
  <c r="C29" i="14"/>
  <c r="B29" i="14"/>
  <c r="H28" i="14"/>
  <c r="G28" i="14"/>
  <c r="I28" i="14" s="1"/>
  <c r="E28" i="14"/>
  <c r="D28" i="14"/>
  <c r="C28" i="14"/>
  <c r="B28" i="14"/>
  <c r="K27" i="14"/>
  <c r="I27" i="14"/>
  <c r="H27" i="14"/>
  <c r="G27" i="14"/>
  <c r="F27" i="14"/>
  <c r="E27" i="14"/>
  <c r="D27" i="14"/>
  <c r="C27" i="14"/>
  <c r="B27" i="14"/>
  <c r="K26" i="14"/>
  <c r="H26" i="14"/>
  <c r="G26" i="14"/>
  <c r="I26" i="14" s="1"/>
  <c r="F26" i="14"/>
  <c r="E26" i="14"/>
  <c r="D26" i="14"/>
  <c r="C26" i="14"/>
  <c r="B26" i="14"/>
  <c r="H25" i="14"/>
  <c r="G25" i="14"/>
  <c r="E25" i="14"/>
  <c r="D25" i="14"/>
  <c r="F25" i="14" s="1"/>
  <c r="C25" i="14"/>
  <c r="B25" i="14"/>
  <c r="I24" i="14"/>
  <c r="H24" i="14"/>
  <c r="G24" i="14"/>
  <c r="E24" i="14"/>
  <c r="D24" i="14"/>
  <c r="F24" i="14" s="1"/>
  <c r="C24" i="14"/>
  <c r="B24" i="14"/>
  <c r="I23" i="14"/>
  <c r="H23" i="14"/>
  <c r="G23" i="14"/>
  <c r="E23" i="14"/>
  <c r="D23" i="14"/>
  <c r="F23" i="14" s="1"/>
  <c r="K23" i="14" s="1"/>
  <c r="C23" i="14"/>
  <c r="B23" i="14"/>
  <c r="K22" i="14"/>
  <c r="H22" i="14"/>
  <c r="G22" i="14"/>
  <c r="I22" i="14" s="1"/>
  <c r="E22" i="14"/>
  <c r="F22" i="14" s="1"/>
  <c r="D22" i="14"/>
  <c r="C22" i="14"/>
  <c r="B22" i="14"/>
  <c r="H21" i="14"/>
  <c r="G21" i="14"/>
  <c r="I21" i="14" s="1"/>
  <c r="E21" i="14"/>
  <c r="D21" i="14"/>
  <c r="K21" i="14" s="1"/>
  <c r="C21" i="14"/>
  <c r="B21" i="14"/>
  <c r="H20" i="14"/>
  <c r="G20" i="14"/>
  <c r="I20" i="14" s="1"/>
  <c r="E20" i="14"/>
  <c r="D20" i="14"/>
  <c r="K20" i="14" s="1"/>
  <c r="C20" i="14"/>
  <c r="B20" i="14"/>
  <c r="K19" i="14"/>
  <c r="I19" i="14"/>
  <c r="H19" i="14"/>
  <c r="G19" i="14"/>
  <c r="F19" i="14"/>
  <c r="E19" i="14"/>
  <c r="D19" i="14"/>
  <c r="C19" i="14"/>
  <c r="B19" i="14"/>
  <c r="H18" i="14"/>
  <c r="G18" i="14"/>
  <c r="F18" i="14"/>
  <c r="E18" i="14"/>
  <c r="D18" i="14"/>
  <c r="C18" i="14"/>
  <c r="B18" i="14"/>
  <c r="H17" i="14"/>
  <c r="G17" i="14"/>
  <c r="E17" i="14"/>
  <c r="D17" i="14"/>
  <c r="F17" i="14" s="1"/>
  <c r="C17" i="14"/>
  <c r="B17" i="14"/>
  <c r="I16" i="14"/>
  <c r="H16" i="14"/>
  <c r="G16" i="14"/>
  <c r="E16" i="14"/>
  <c r="D16" i="14"/>
  <c r="F16" i="14" s="1"/>
  <c r="C16" i="14"/>
  <c r="B16" i="14"/>
  <c r="K15" i="14"/>
  <c r="I15" i="14"/>
  <c r="H15" i="14"/>
  <c r="G15" i="14"/>
  <c r="E15" i="14"/>
  <c r="D15" i="14"/>
  <c r="F15" i="14" s="1"/>
  <c r="C15" i="14"/>
  <c r="B15" i="14"/>
  <c r="H14" i="14"/>
  <c r="G14" i="14"/>
  <c r="I14" i="14" s="1"/>
  <c r="E14" i="14"/>
  <c r="F14" i="14" s="1"/>
  <c r="D14" i="14"/>
  <c r="C14" i="14"/>
  <c r="B14" i="14"/>
  <c r="H13" i="14"/>
  <c r="G13" i="14"/>
  <c r="I13" i="14" s="1"/>
  <c r="E13" i="14"/>
  <c r="D13" i="14"/>
  <c r="C13" i="14"/>
  <c r="B13" i="14"/>
  <c r="H12" i="14"/>
  <c r="G12" i="14"/>
  <c r="I12" i="14" s="1"/>
  <c r="E12" i="14"/>
  <c r="D12" i="14"/>
  <c r="C12" i="14"/>
  <c r="B12" i="14"/>
  <c r="K11" i="14"/>
  <c r="I11" i="14"/>
  <c r="H11" i="14"/>
  <c r="G11" i="14"/>
  <c r="F11" i="14"/>
  <c r="E11" i="14"/>
  <c r="D11" i="14"/>
  <c r="C11" i="14"/>
  <c r="B11" i="14"/>
  <c r="H110" i="16"/>
  <c r="G110" i="16"/>
  <c r="I110" i="16" s="1"/>
  <c r="E110" i="16"/>
  <c r="D110" i="16"/>
  <c r="K110" i="16" s="1"/>
  <c r="C110" i="16"/>
  <c r="B110" i="16"/>
  <c r="H109" i="16"/>
  <c r="G109" i="16"/>
  <c r="I109" i="16" s="1"/>
  <c r="E109" i="16"/>
  <c r="D109" i="16"/>
  <c r="C109" i="16"/>
  <c r="B109" i="16"/>
  <c r="H108" i="16"/>
  <c r="G108" i="16"/>
  <c r="I108" i="16" s="1"/>
  <c r="E108" i="16"/>
  <c r="F108" i="16" s="1"/>
  <c r="D108" i="16"/>
  <c r="C108" i="16"/>
  <c r="B108" i="16"/>
  <c r="H107" i="16"/>
  <c r="G107" i="16"/>
  <c r="I107" i="16" s="1"/>
  <c r="F107" i="16"/>
  <c r="E107" i="16"/>
  <c r="D107" i="16"/>
  <c r="K107" i="16" s="1"/>
  <c r="C107" i="16"/>
  <c r="B107" i="16"/>
  <c r="K106" i="16"/>
  <c r="H106" i="16"/>
  <c r="G106" i="16"/>
  <c r="I106" i="16" s="1"/>
  <c r="E106" i="16"/>
  <c r="D106" i="16"/>
  <c r="F106" i="16" s="1"/>
  <c r="C106" i="16"/>
  <c r="B106" i="16"/>
  <c r="H105" i="16"/>
  <c r="G105" i="16"/>
  <c r="E105" i="16"/>
  <c r="D105" i="16"/>
  <c r="F105" i="16" s="1"/>
  <c r="C105" i="16"/>
  <c r="B105" i="16"/>
  <c r="K104" i="16"/>
  <c r="I104" i="16"/>
  <c r="H104" i="16"/>
  <c r="G104" i="16"/>
  <c r="E104" i="16"/>
  <c r="D104" i="16"/>
  <c r="F104" i="16" s="1"/>
  <c r="C104" i="16"/>
  <c r="B104" i="16"/>
  <c r="K103" i="16"/>
  <c r="I103" i="16"/>
  <c r="H103" i="16"/>
  <c r="G103" i="16"/>
  <c r="E103" i="16"/>
  <c r="D103" i="16"/>
  <c r="F103" i="16" s="1"/>
  <c r="C103" i="16"/>
  <c r="B103" i="16"/>
  <c r="H102" i="16"/>
  <c r="G102" i="16"/>
  <c r="I102" i="16" s="1"/>
  <c r="E102" i="16"/>
  <c r="D102" i="16"/>
  <c r="C102" i="16"/>
  <c r="B102" i="16"/>
  <c r="H101" i="16"/>
  <c r="G101" i="16"/>
  <c r="I101" i="16" s="1"/>
  <c r="E101" i="16"/>
  <c r="D101" i="16"/>
  <c r="C101" i="16"/>
  <c r="B101" i="16"/>
  <c r="H100" i="16"/>
  <c r="G100" i="16"/>
  <c r="I100" i="16" s="1"/>
  <c r="E100" i="16"/>
  <c r="F100" i="16" s="1"/>
  <c r="D100" i="16"/>
  <c r="K100" i="16" s="1"/>
  <c r="C100" i="16"/>
  <c r="B100" i="16"/>
  <c r="H99" i="16"/>
  <c r="G99" i="16"/>
  <c r="I99" i="16" s="1"/>
  <c r="F99" i="16"/>
  <c r="E99" i="16"/>
  <c r="D99" i="16"/>
  <c r="K99" i="16" s="1"/>
  <c r="C99" i="16"/>
  <c r="B99" i="16"/>
  <c r="H98" i="16"/>
  <c r="G98" i="16"/>
  <c r="F98" i="16"/>
  <c r="E98" i="16"/>
  <c r="D98" i="16"/>
  <c r="C98" i="16"/>
  <c r="B98" i="16"/>
  <c r="H97" i="16"/>
  <c r="G97" i="16"/>
  <c r="E97" i="16"/>
  <c r="D97" i="16"/>
  <c r="F97" i="16" s="1"/>
  <c r="C97" i="16"/>
  <c r="B97" i="16"/>
  <c r="I96" i="16"/>
  <c r="H96" i="16"/>
  <c r="G96" i="16"/>
  <c r="E96" i="16"/>
  <c r="D96" i="16"/>
  <c r="F96" i="16" s="1"/>
  <c r="C96" i="16"/>
  <c r="B96" i="16"/>
  <c r="I95" i="16"/>
  <c r="H95" i="16"/>
  <c r="G95" i="16"/>
  <c r="E95" i="16"/>
  <c r="D95" i="16"/>
  <c r="F95" i="16" s="1"/>
  <c r="K95" i="16" s="1"/>
  <c r="C95" i="16"/>
  <c r="B95" i="16"/>
  <c r="H94" i="16"/>
  <c r="G94" i="16"/>
  <c r="I94" i="16" s="1"/>
  <c r="E94" i="16"/>
  <c r="D94" i="16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F92" i="16" s="1"/>
  <c r="D92" i="16"/>
  <c r="C92" i="16"/>
  <c r="B92" i="16"/>
  <c r="H91" i="16"/>
  <c r="G91" i="16"/>
  <c r="I91" i="16" s="1"/>
  <c r="F91" i="16"/>
  <c r="E91" i="16"/>
  <c r="D91" i="16"/>
  <c r="K91" i="16" s="1"/>
  <c r="C91" i="16"/>
  <c r="B91" i="16"/>
  <c r="K90" i="16"/>
  <c r="H90" i="16"/>
  <c r="G90" i="16"/>
  <c r="I90" i="16" s="1"/>
  <c r="F90" i="16"/>
  <c r="E90" i="16"/>
  <c r="D90" i="16"/>
  <c r="C90" i="16"/>
  <c r="B90" i="16"/>
  <c r="K89" i="16"/>
  <c r="I89" i="16"/>
  <c r="H89" i="16"/>
  <c r="G89" i="16"/>
  <c r="E89" i="16"/>
  <c r="D89" i="16"/>
  <c r="F89" i="16" s="1"/>
  <c r="C89" i="16"/>
  <c r="B89" i="16"/>
  <c r="I88" i="16"/>
  <c r="H88" i="16"/>
  <c r="G88" i="16"/>
  <c r="E88" i="16"/>
  <c r="D88" i="16"/>
  <c r="F88" i="16" s="1"/>
  <c r="C88" i="16"/>
  <c r="B88" i="16"/>
  <c r="I87" i="16"/>
  <c r="H87" i="16"/>
  <c r="G87" i="16"/>
  <c r="E87" i="16"/>
  <c r="D87" i="16"/>
  <c r="F87" i="16" s="1"/>
  <c r="K87" i="16" s="1"/>
  <c r="C87" i="16"/>
  <c r="B87" i="16"/>
  <c r="I86" i="16"/>
  <c r="H86" i="16"/>
  <c r="G86" i="16"/>
  <c r="E86" i="16"/>
  <c r="D86" i="16"/>
  <c r="K86" i="16" s="1"/>
  <c r="C86" i="16"/>
  <c r="B86" i="16"/>
  <c r="H85" i="16"/>
  <c r="G85" i="16"/>
  <c r="I85" i="16" s="1"/>
  <c r="E85" i="16"/>
  <c r="D85" i="16"/>
  <c r="C85" i="16"/>
  <c r="B85" i="16"/>
  <c r="H84" i="16"/>
  <c r="G84" i="16"/>
  <c r="I84" i="16" s="1"/>
  <c r="F84" i="16"/>
  <c r="E84" i="16"/>
  <c r="D84" i="16"/>
  <c r="K84" i="16" s="1"/>
  <c r="C84" i="16"/>
  <c r="B84" i="16"/>
  <c r="H83" i="16"/>
  <c r="G83" i="16"/>
  <c r="I83" i="16" s="1"/>
  <c r="F83" i="16"/>
  <c r="E83" i="16"/>
  <c r="D83" i="16"/>
  <c r="K83" i="16" s="1"/>
  <c r="C83" i="16"/>
  <c r="B83" i="16"/>
  <c r="H82" i="16"/>
  <c r="G82" i="16"/>
  <c r="F82" i="16"/>
  <c r="E82" i="16"/>
  <c r="D82" i="16"/>
  <c r="C82" i="16"/>
  <c r="B82" i="16"/>
  <c r="H81" i="16"/>
  <c r="G81" i="16"/>
  <c r="E81" i="16"/>
  <c r="F81" i="16" s="1"/>
  <c r="D81" i="16"/>
  <c r="C81" i="16"/>
  <c r="B81" i="16"/>
  <c r="I80" i="16"/>
  <c r="H80" i="16"/>
  <c r="G80" i="16"/>
  <c r="E80" i="16"/>
  <c r="D80" i="16"/>
  <c r="F80" i="16" s="1"/>
  <c r="C80" i="16"/>
  <c r="B80" i="16"/>
  <c r="I79" i="16"/>
  <c r="H79" i="16"/>
  <c r="G79" i="16"/>
  <c r="E79" i="16"/>
  <c r="D79" i="16"/>
  <c r="F79" i="16" s="1"/>
  <c r="K79" i="16" s="1"/>
  <c r="C79" i="16"/>
  <c r="B79" i="16"/>
  <c r="I78" i="16"/>
  <c r="H78" i="16"/>
  <c r="G78" i="16"/>
  <c r="E78" i="16"/>
  <c r="D78" i="16"/>
  <c r="K78" i="16" s="1"/>
  <c r="C78" i="16"/>
  <c r="B78" i="16"/>
  <c r="H77" i="16"/>
  <c r="G77" i="16"/>
  <c r="I77" i="16" s="1"/>
  <c r="E77" i="16"/>
  <c r="D77" i="16"/>
  <c r="C77" i="16"/>
  <c r="B77" i="16"/>
  <c r="H76" i="16"/>
  <c r="G76" i="16"/>
  <c r="I76" i="16" s="1"/>
  <c r="E76" i="16"/>
  <c r="F76" i="16" s="1"/>
  <c r="D76" i="16"/>
  <c r="C76" i="16"/>
  <c r="B76" i="16"/>
  <c r="H75" i="16"/>
  <c r="G75" i="16"/>
  <c r="I75" i="16" s="1"/>
  <c r="F75" i="16"/>
  <c r="E75" i="16"/>
  <c r="D75" i="16"/>
  <c r="K75" i="16" s="1"/>
  <c r="C75" i="16"/>
  <c r="B75" i="16"/>
  <c r="H74" i="16"/>
  <c r="G74" i="16"/>
  <c r="F74" i="16"/>
  <c r="E74" i="16"/>
  <c r="D74" i="16"/>
  <c r="C74" i="16"/>
  <c r="B74" i="16"/>
  <c r="H73" i="16"/>
  <c r="I73" i="16" s="1"/>
  <c r="G73" i="16"/>
  <c r="E73" i="16"/>
  <c r="F73" i="16" s="1"/>
  <c r="D73" i="16"/>
  <c r="C73" i="16"/>
  <c r="B73" i="16"/>
  <c r="I72" i="16"/>
  <c r="K72" i="16" s="1"/>
  <c r="H72" i="16"/>
  <c r="G72" i="16"/>
  <c r="E72" i="16"/>
  <c r="D72" i="16"/>
  <c r="F72" i="16" s="1"/>
  <c r="C72" i="16"/>
  <c r="B72" i="16"/>
  <c r="I71" i="16"/>
  <c r="H71" i="16"/>
  <c r="G71" i="16"/>
  <c r="E71" i="16"/>
  <c r="D71" i="16"/>
  <c r="F71" i="16" s="1"/>
  <c r="K71" i="16" s="1"/>
  <c r="C71" i="16"/>
  <c r="B71" i="16"/>
  <c r="H70" i="16"/>
  <c r="I70" i="16" s="1"/>
  <c r="G70" i="16"/>
  <c r="E70" i="16"/>
  <c r="D70" i="16"/>
  <c r="C70" i="16"/>
  <c r="B70" i="16"/>
  <c r="H69" i="16"/>
  <c r="G69" i="16"/>
  <c r="I69" i="16" s="1"/>
  <c r="E69" i="16"/>
  <c r="D69" i="16"/>
  <c r="C69" i="16"/>
  <c r="B69" i="16"/>
  <c r="H68" i="16"/>
  <c r="G68" i="16"/>
  <c r="I68" i="16" s="1"/>
  <c r="E68" i="16"/>
  <c r="F68" i="16" s="1"/>
  <c r="D68" i="16"/>
  <c r="C68" i="16"/>
  <c r="B68" i="16"/>
  <c r="H67" i="16"/>
  <c r="G67" i="16"/>
  <c r="I67" i="16" s="1"/>
  <c r="F67" i="16"/>
  <c r="E67" i="16"/>
  <c r="D67" i="16"/>
  <c r="K67" i="16" s="1"/>
  <c r="C67" i="16"/>
  <c r="B67" i="16"/>
  <c r="H66" i="16"/>
  <c r="G66" i="16"/>
  <c r="F66" i="16"/>
  <c r="E66" i="16"/>
  <c r="D66" i="16"/>
  <c r="C66" i="16"/>
  <c r="B66" i="16"/>
  <c r="H65" i="16"/>
  <c r="I65" i="16" s="1"/>
  <c r="G65" i="16"/>
  <c r="E65" i="16"/>
  <c r="F65" i="16" s="1"/>
  <c r="D65" i="16"/>
  <c r="C65" i="16"/>
  <c r="B65" i="16"/>
  <c r="I64" i="16"/>
  <c r="H64" i="16"/>
  <c r="G64" i="16"/>
  <c r="E64" i="16"/>
  <c r="D64" i="16"/>
  <c r="F64" i="16" s="1"/>
  <c r="C64" i="16"/>
  <c r="B64" i="16"/>
  <c r="K63" i="16"/>
  <c r="I63" i="16"/>
  <c r="H63" i="16"/>
  <c r="G63" i="16"/>
  <c r="E63" i="16"/>
  <c r="D63" i="16"/>
  <c r="F63" i="16" s="1"/>
  <c r="C63" i="16"/>
  <c r="B63" i="16"/>
  <c r="H62" i="16"/>
  <c r="I62" i="16" s="1"/>
  <c r="G62" i="16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I60" i="16" s="1"/>
  <c r="E60" i="16"/>
  <c r="F60" i="16" s="1"/>
  <c r="D60" i="16"/>
  <c r="C60" i="16"/>
  <c r="B60" i="16"/>
  <c r="H59" i="16"/>
  <c r="G59" i="16"/>
  <c r="I59" i="16" s="1"/>
  <c r="F59" i="16"/>
  <c r="E59" i="16"/>
  <c r="D59" i="16"/>
  <c r="K59" i="16" s="1"/>
  <c r="C59" i="16"/>
  <c r="B59" i="16"/>
  <c r="K58" i="16"/>
  <c r="H58" i="16"/>
  <c r="G58" i="16"/>
  <c r="I58" i="16" s="1"/>
  <c r="F58" i="16"/>
  <c r="E58" i="16"/>
  <c r="D58" i="16"/>
  <c r="C58" i="16"/>
  <c r="B58" i="16"/>
  <c r="I57" i="16"/>
  <c r="H57" i="16"/>
  <c r="G57" i="16"/>
  <c r="K57" i="16" s="1"/>
  <c r="F57" i="16"/>
  <c r="E57" i="16"/>
  <c r="D57" i="16"/>
  <c r="C57" i="16"/>
  <c r="B57" i="16"/>
  <c r="I56" i="16"/>
  <c r="H56" i="16"/>
  <c r="G56" i="16"/>
  <c r="E56" i="16"/>
  <c r="D56" i="16"/>
  <c r="F56" i="16" s="1"/>
  <c r="C56" i="16"/>
  <c r="B56" i="16"/>
  <c r="I55" i="16"/>
  <c r="H55" i="16"/>
  <c r="G55" i="16"/>
  <c r="E55" i="16"/>
  <c r="D55" i="16"/>
  <c r="F55" i="16" s="1"/>
  <c r="K55" i="16" s="1"/>
  <c r="C55" i="16"/>
  <c r="B55" i="16"/>
  <c r="I54" i="16"/>
  <c r="H54" i="16"/>
  <c r="G54" i="16"/>
  <c r="E54" i="16"/>
  <c r="D54" i="16"/>
  <c r="C54" i="16"/>
  <c r="B54" i="16"/>
  <c r="H53" i="16"/>
  <c r="G53" i="16"/>
  <c r="I53" i="16" s="1"/>
  <c r="E53" i="16"/>
  <c r="D53" i="16"/>
  <c r="C53" i="16"/>
  <c r="B53" i="16"/>
  <c r="H52" i="16"/>
  <c r="G52" i="16"/>
  <c r="I52" i="16" s="1"/>
  <c r="E52" i="16"/>
  <c r="F52" i="16" s="1"/>
  <c r="D52" i="16"/>
  <c r="C52" i="16"/>
  <c r="B52" i="16"/>
  <c r="H51" i="16"/>
  <c r="G51" i="16"/>
  <c r="I51" i="16" s="1"/>
  <c r="F51" i="16"/>
  <c r="E51" i="16"/>
  <c r="D51" i="16"/>
  <c r="K51" i="16" s="1"/>
  <c r="C51" i="16"/>
  <c r="B51" i="16"/>
  <c r="H50" i="16"/>
  <c r="G50" i="16"/>
  <c r="F50" i="16"/>
  <c r="E50" i="16"/>
  <c r="D50" i="16"/>
  <c r="C50" i="16"/>
  <c r="B50" i="16"/>
  <c r="K49" i="16"/>
  <c r="I49" i="16"/>
  <c r="H49" i="16"/>
  <c r="G49" i="16"/>
  <c r="F49" i="16"/>
  <c r="E49" i="16"/>
  <c r="D49" i="16"/>
  <c r="C49" i="16"/>
  <c r="B49" i="16"/>
  <c r="I48" i="16"/>
  <c r="H48" i="16"/>
  <c r="G48" i="16"/>
  <c r="E48" i="16"/>
  <c r="D48" i="16"/>
  <c r="F48" i="16" s="1"/>
  <c r="C48" i="16"/>
  <c r="B48" i="16"/>
  <c r="I47" i="16"/>
  <c r="H47" i="16"/>
  <c r="G47" i="16"/>
  <c r="E47" i="16"/>
  <c r="D47" i="16"/>
  <c r="F47" i="16" s="1"/>
  <c r="K47" i="16" s="1"/>
  <c r="C47" i="16"/>
  <c r="B47" i="16"/>
  <c r="H46" i="16"/>
  <c r="G46" i="16"/>
  <c r="I46" i="16" s="1"/>
  <c r="E46" i="16"/>
  <c r="D46" i="16"/>
  <c r="C46" i="16"/>
  <c r="B46" i="16"/>
  <c r="H45" i="16"/>
  <c r="G45" i="16"/>
  <c r="I45" i="16" s="1"/>
  <c r="E45" i="16"/>
  <c r="D45" i="16"/>
  <c r="K45" i="16" s="1"/>
  <c r="C45" i="16"/>
  <c r="B45" i="16"/>
  <c r="H44" i="16"/>
  <c r="G44" i="16"/>
  <c r="I44" i="16" s="1"/>
  <c r="F44" i="16"/>
  <c r="E44" i="16"/>
  <c r="D44" i="16"/>
  <c r="K44" i="16" s="1"/>
  <c r="C44" i="16"/>
  <c r="B44" i="16"/>
  <c r="H43" i="16"/>
  <c r="G43" i="16"/>
  <c r="I43" i="16" s="1"/>
  <c r="F43" i="16"/>
  <c r="E43" i="16"/>
  <c r="D43" i="16"/>
  <c r="K43" i="16" s="1"/>
  <c r="C43" i="16"/>
  <c r="B43" i="16"/>
  <c r="H42" i="16"/>
  <c r="G42" i="16"/>
  <c r="F42" i="16"/>
  <c r="E42" i="16"/>
  <c r="D42" i="16"/>
  <c r="C42" i="16"/>
  <c r="B42" i="16"/>
  <c r="H41" i="16"/>
  <c r="I41" i="16" s="1"/>
  <c r="G41" i="16"/>
  <c r="K41" i="16" s="1"/>
  <c r="F41" i="16"/>
  <c r="E41" i="16"/>
  <c r="D41" i="16"/>
  <c r="C41" i="16"/>
  <c r="B41" i="16"/>
  <c r="K40" i="16"/>
  <c r="I40" i="16"/>
  <c r="H40" i="16"/>
  <c r="G40" i="16"/>
  <c r="E40" i="16"/>
  <c r="D40" i="16"/>
  <c r="F40" i="16" s="1"/>
  <c r="C40" i="16"/>
  <c r="B40" i="16"/>
  <c r="K39" i="16"/>
  <c r="I39" i="16"/>
  <c r="H39" i="16"/>
  <c r="G39" i="16"/>
  <c r="E39" i="16"/>
  <c r="D39" i="16"/>
  <c r="F39" i="16" s="1"/>
  <c r="C39" i="16"/>
  <c r="B39" i="16"/>
  <c r="I38" i="16"/>
  <c r="H38" i="16"/>
  <c r="G38" i="16"/>
  <c r="E38" i="16"/>
  <c r="D38" i="16"/>
  <c r="K38" i="16" s="1"/>
  <c r="C38" i="16"/>
  <c r="B38" i="16"/>
  <c r="H37" i="16"/>
  <c r="G37" i="16"/>
  <c r="I37" i="16" s="1"/>
  <c r="E37" i="16"/>
  <c r="D37" i="16"/>
  <c r="C37" i="16"/>
  <c r="B37" i="16"/>
  <c r="H36" i="16"/>
  <c r="G36" i="16"/>
  <c r="I36" i="16" s="1"/>
  <c r="E36" i="16"/>
  <c r="F36" i="16" s="1"/>
  <c r="D36" i="16"/>
  <c r="C36" i="16"/>
  <c r="B36" i="16"/>
  <c r="H35" i="16"/>
  <c r="G35" i="16"/>
  <c r="I35" i="16" s="1"/>
  <c r="F35" i="16"/>
  <c r="E35" i="16"/>
  <c r="D35" i="16"/>
  <c r="K35" i="16" s="1"/>
  <c r="C35" i="16"/>
  <c r="B35" i="16"/>
  <c r="H34" i="16"/>
  <c r="G34" i="16"/>
  <c r="F34" i="16"/>
  <c r="E34" i="16"/>
  <c r="D34" i="16"/>
  <c r="C34" i="16"/>
  <c r="B34" i="16"/>
  <c r="H33" i="16"/>
  <c r="I33" i="16" s="1"/>
  <c r="G33" i="16"/>
  <c r="K33" i="16" s="1"/>
  <c r="F33" i="16"/>
  <c r="E33" i="16"/>
  <c r="D33" i="16"/>
  <c r="C33" i="16"/>
  <c r="B33" i="16"/>
  <c r="I32" i="16"/>
  <c r="K32" i="16" s="1"/>
  <c r="H32" i="16"/>
  <c r="G32" i="16"/>
  <c r="E32" i="16"/>
  <c r="D32" i="16"/>
  <c r="F32" i="16" s="1"/>
  <c r="C32" i="16"/>
  <c r="B32" i="16"/>
  <c r="I31" i="16"/>
  <c r="H31" i="16"/>
  <c r="G31" i="16"/>
  <c r="E31" i="16"/>
  <c r="D31" i="16"/>
  <c r="F31" i="16" s="1"/>
  <c r="K31" i="16" s="1"/>
  <c r="C31" i="16"/>
  <c r="B31" i="16"/>
  <c r="I30" i="16"/>
  <c r="H30" i="16"/>
  <c r="G30" i="16"/>
  <c r="E30" i="16"/>
  <c r="D30" i="16"/>
  <c r="K30" i="16" s="1"/>
  <c r="C30" i="16"/>
  <c r="B30" i="16"/>
  <c r="H29" i="16"/>
  <c r="G29" i="16"/>
  <c r="I29" i="16" s="1"/>
  <c r="E29" i="16"/>
  <c r="D29" i="16"/>
  <c r="C29" i="16"/>
  <c r="B29" i="16"/>
  <c r="H28" i="16"/>
  <c r="G28" i="16"/>
  <c r="I28" i="16" s="1"/>
  <c r="E28" i="16"/>
  <c r="F28" i="16" s="1"/>
  <c r="D28" i="16"/>
  <c r="K28" i="16" s="1"/>
  <c r="C28" i="16"/>
  <c r="B28" i="16"/>
  <c r="H27" i="16"/>
  <c r="G27" i="16"/>
  <c r="I27" i="16" s="1"/>
  <c r="F27" i="16"/>
  <c r="E27" i="16"/>
  <c r="D27" i="16"/>
  <c r="K27" i="16" s="1"/>
  <c r="C27" i="16"/>
  <c r="B27" i="16"/>
  <c r="K26" i="16"/>
  <c r="H26" i="16"/>
  <c r="G26" i="16"/>
  <c r="I26" i="16" s="1"/>
  <c r="F26" i="16"/>
  <c r="E26" i="16"/>
  <c r="D26" i="16"/>
  <c r="C26" i="16"/>
  <c r="B26" i="16"/>
  <c r="H25" i="16"/>
  <c r="I25" i="16" s="1"/>
  <c r="G25" i="16"/>
  <c r="F25" i="16"/>
  <c r="E25" i="16"/>
  <c r="D25" i="16"/>
  <c r="C25" i="16"/>
  <c r="B25" i="16"/>
  <c r="I24" i="16"/>
  <c r="K24" i="16" s="1"/>
  <c r="H24" i="16"/>
  <c r="G24" i="16"/>
  <c r="E24" i="16"/>
  <c r="D24" i="16"/>
  <c r="F24" i="16" s="1"/>
  <c r="C24" i="16"/>
  <c r="B24" i="16"/>
  <c r="I23" i="16"/>
  <c r="H23" i="16"/>
  <c r="G23" i="16"/>
  <c r="E23" i="16"/>
  <c r="D23" i="16"/>
  <c r="F23" i="16" s="1"/>
  <c r="K23" i="16" s="1"/>
  <c r="C23" i="16"/>
  <c r="B23" i="16"/>
  <c r="I22" i="16"/>
  <c r="H22" i="16"/>
  <c r="G22" i="16"/>
  <c r="E22" i="16"/>
  <c r="D22" i="16"/>
  <c r="C22" i="16"/>
  <c r="B22" i="16"/>
  <c r="H21" i="16"/>
  <c r="G21" i="16"/>
  <c r="I21" i="16" s="1"/>
  <c r="E21" i="16"/>
  <c r="D21" i="16"/>
  <c r="C21" i="16"/>
  <c r="B21" i="16"/>
  <c r="H20" i="16"/>
  <c r="G20" i="16"/>
  <c r="I20" i="16" s="1"/>
  <c r="E20" i="16"/>
  <c r="F20" i="16" s="1"/>
  <c r="D20" i="16"/>
  <c r="K20" i="16" s="1"/>
  <c r="C20" i="16"/>
  <c r="B20" i="16"/>
  <c r="H19" i="16"/>
  <c r="G19" i="16"/>
  <c r="I19" i="16" s="1"/>
  <c r="F19" i="16"/>
  <c r="E19" i="16"/>
  <c r="D19" i="16"/>
  <c r="C19" i="16"/>
  <c r="B19" i="16"/>
  <c r="K18" i="16"/>
  <c r="H18" i="16"/>
  <c r="G18" i="16"/>
  <c r="I18" i="16" s="1"/>
  <c r="F18" i="16"/>
  <c r="E18" i="16"/>
  <c r="D18" i="16"/>
  <c r="C18" i="16"/>
  <c r="B18" i="16"/>
  <c r="H17" i="16"/>
  <c r="I17" i="16" s="1"/>
  <c r="G17" i="16"/>
  <c r="K17" i="16" s="1"/>
  <c r="F17" i="16"/>
  <c r="E17" i="16"/>
  <c r="D17" i="16"/>
  <c r="C17" i="16"/>
  <c r="B17" i="16"/>
  <c r="I16" i="16"/>
  <c r="K16" i="16" s="1"/>
  <c r="H16" i="16"/>
  <c r="G16" i="16"/>
  <c r="E16" i="16"/>
  <c r="D16" i="16"/>
  <c r="F16" i="16" s="1"/>
  <c r="C16" i="16"/>
  <c r="B16" i="16"/>
  <c r="K15" i="16"/>
  <c r="I15" i="16"/>
  <c r="H15" i="16"/>
  <c r="G15" i="16"/>
  <c r="E15" i="16"/>
  <c r="D15" i="16"/>
  <c r="F15" i="16" s="1"/>
  <c r="C15" i="16"/>
  <c r="B15" i="16"/>
  <c r="I14" i="16"/>
  <c r="H14" i="16"/>
  <c r="G14" i="16"/>
  <c r="E14" i="16"/>
  <c r="D14" i="16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F12" i="16" s="1"/>
  <c r="D12" i="16"/>
  <c r="K12" i="16" s="1"/>
  <c r="C12" i="16"/>
  <c r="B12" i="16"/>
  <c r="H11" i="16"/>
  <c r="G11" i="16"/>
  <c r="I11" i="16" s="1"/>
  <c r="F11" i="16"/>
  <c r="E11" i="16"/>
  <c r="D11" i="16"/>
  <c r="K11" i="16" s="1"/>
  <c r="C11" i="16"/>
  <c r="B11" i="16"/>
  <c r="H110" i="18"/>
  <c r="G110" i="18"/>
  <c r="I110" i="18" s="1"/>
  <c r="E110" i="18"/>
  <c r="D110" i="18"/>
  <c r="K110" i="18" s="1"/>
  <c r="C110" i="18"/>
  <c r="B110" i="18"/>
  <c r="H109" i="18"/>
  <c r="G109" i="18"/>
  <c r="I109" i="18" s="1"/>
  <c r="E109" i="18"/>
  <c r="F109" i="18" s="1"/>
  <c r="D109" i="18"/>
  <c r="C109" i="18"/>
  <c r="B109" i="18"/>
  <c r="H108" i="18"/>
  <c r="G108" i="18"/>
  <c r="I108" i="18" s="1"/>
  <c r="F108" i="18"/>
  <c r="E108" i="18"/>
  <c r="D108" i="18"/>
  <c r="C108" i="18"/>
  <c r="B108" i="18"/>
  <c r="H107" i="18"/>
  <c r="G107" i="18"/>
  <c r="I107" i="18" s="1"/>
  <c r="E107" i="18"/>
  <c r="D107" i="18"/>
  <c r="C107" i="18"/>
  <c r="B107" i="18"/>
  <c r="H106" i="18"/>
  <c r="I106" i="18" s="1"/>
  <c r="G106" i="18"/>
  <c r="F106" i="18"/>
  <c r="E106" i="18"/>
  <c r="D106" i="18"/>
  <c r="C106" i="18"/>
  <c r="B106" i="18"/>
  <c r="I105" i="18"/>
  <c r="H105" i="18"/>
  <c r="G105" i="18"/>
  <c r="E105" i="18"/>
  <c r="D105" i="18"/>
  <c r="F105" i="18" s="1"/>
  <c r="C105" i="18"/>
  <c r="B105" i="18"/>
  <c r="K104" i="18"/>
  <c r="H104" i="18"/>
  <c r="G104" i="18"/>
  <c r="I104" i="18" s="1"/>
  <c r="E104" i="18"/>
  <c r="D104" i="18"/>
  <c r="F104" i="18" s="1"/>
  <c r="C104" i="18"/>
  <c r="B104" i="18"/>
  <c r="I103" i="18"/>
  <c r="H103" i="18"/>
  <c r="G103" i="18"/>
  <c r="E103" i="18"/>
  <c r="D103" i="18"/>
  <c r="F103" i="18" s="1"/>
  <c r="C103" i="18"/>
  <c r="B103" i="18"/>
  <c r="H102" i="18"/>
  <c r="G102" i="18"/>
  <c r="I102" i="18" s="1"/>
  <c r="E102" i="18"/>
  <c r="D102" i="18"/>
  <c r="K102" i="18" s="1"/>
  <c r="C102" i="18"/>
  <c r="B102" i="18"/>
  <c r="H101" i="18"/>
  <c r="G101" i="18"/>
  <c r="I101" i="18" s="1"/>
  <c r="E101" i="18"/>
  <c r="F101" i="18" s="1"/>
  <c r="D101" i="18"/>
  <c r="K101" i="18" s="1"/>
  <c r="C101" i="18"/>
  <c r="B101" i="18"/>
  <c r="H100" i="18"/>
  <c r="G100" i="18"/>
  <c r="I100" i="18" s="1"/>
  <c r="F100" i="18"/>
  <c r="E100" i="18"/>
  <c r="D100" i="18"/>
  <c r="K100" i="18" s="1"/>
  <c r="C100" i="18"/>
  <c r="B100" i="18"/>
  <c r="H99" i="18"/>
  <c r="G99" i="18"/>
  <c r="I99" i="18" s="1"/>
  <c r="E99" i="18"/>
  <c r="D99" i="18"/>
  <c r="K99" i="18" s="1"/>
  <c r="C99" i="18"/>
  <c r="B99" i="18"/>
  <c r="H98" i="18"/>
  <c r="I98" i="18" s="1"/>
  <c r="G98" i="18"/>
  <c r="F98" i="18"/>
  <c r="E98" i="18"/>
  <c r="D98" i="18"/>
  <c r="C98" i="18"/>
  <c r="B98" i="18"/>
  <c r="I97" i="18"/>
  <c r="K97" i="18" s="1"/>
  <c r="H97" i="18"/>
  <c r="G97" i="18"/>
  <c r="E97" i="18"/>
  <c r="D97" i="18"/>
  <c r="F97" i="18" s="1"/>
  <c r="C97" i="18"/>
  <c r="B97" i="18"/>
  <c r="K96" i="18"/>
  <c r="I96" i="18"/>
  <c r="H96" i="18"/>
  <c r="G96" i="18"/>
  <c r="E96" i="18"/>
  <c r="D96" i="18"/>
  <c r="F96" i="18" s="1"/>
  <c r="C96" i="18"/>
  <c r="B96" i="18"/>
  <c r="I95" i="18"/>
  <c r="H95" i="18"/>
  <c r="G95" i="18"/>
  <c r="E95" i="18"/>
  <c r="D95" i="18"/>
  <c r="F95" i="18" s="1"/>
  <c r="C95" i="18"/>
  <c r="B95" i="18"/>
  <c r="H94" i="18"/>
  <c r="G94" i="18"/>
  <c r="I94" i="18" s="1"/>
  <c r="E94" i="18"/>
  <c r="D94" i="18"/>
  <c r="C94" i="18"/>
  <c r="B94" i="18"/>
  <c r="H93" i="18"/>
  <c r="G93" i="18"/>
  <c r="I93" i="18" s="1"/>
  <c r="E93" i="18"/>
  <c r="F93" i="18" s="1"/>
  <c r="D93" i="18"/>
  <c r="K93" i="18" s="1"/>
  <c r="C93" i="18"/>
  <c r="B93" i="18"/>
  <c r="H92" i="18"/>
  <c r="G92" i="18"/>
  <c r="I92" i="18" s="1"/>
  <c r="F92" i="18"/>
  <c r="E92" i="18"/>
  <c r="D92" i="18"/>
  <c r="K92" i="18" s="1"/>
  <c r="C92" i="18"/>
  <c r="B92" i="18"/>
  <c r="H91" i="18"/>
  <c r="G91" i="18"/>
  <c r="I91" i="18" s="1"/>
  <c r="F91" i="18"/>
  <c r="E91" i="18"/>
  <c r="D91" i="18"/>
  <c r="C91" i="18"/>
  <c r="B91" i="18"/>
  <c r="I90" i="18"/>
  <c r="H90" i="18"/>
  <c r="G90" i="18"/>
  <c r="K90" i="18" s="1"/>
  <c r="F90" i="18"/>
  <c r="E90" i="18"/>
  <c r="D90" i="18"/>
  <c r="C90" i="18"/>
  <c r="B90" i="18"/>
  <c r="K89" i="18"/>
  <c r="I89" i="18"/>
  <c r="H89" i="18"/>
  <c r="G89" i="18"/>
  <c r="E89" i="18"/>
  <c r="D89" i="18"/>
  <c r="F89" i="18" s="1"/>
  <c r="C89" i="18"/>
  <c r="B89" i="18"/>
  <c r="I88" i="18"/>
  <c r="H88" i="18"/>
  <c r="G88" i="18"/>
  <c r="E88" i="18"/>
  <c r="D88" i="18"/>
  <c r="F88" i="18" s="1"/>
  <c r="K88" i="18" s="1"/>
  <c r="C88" i="18"/>
  <c r="B88" i="18"/>
  <c r="I87" i="18"/>
  <c r="H87" i="18"/>
  <c r="G87" i="18"/>
  <c r="E87" i="18"/>
  <c r="D87" i="18"/>
  <c r="F87" i="18" s="1"/>
  <c r="C87" i="18"/>
  <c r="B87" i="18"/>
  <c r="H86" i="18"/>
  <c r="G86" i="18"/>
  <c r="I86" i="18" s="1"/>
  <c r="E86" i="18"/>
  <c r="D86" i="18"/>
  <c r="K86" i="18" s="1"/>
  <c r="C86" i="18"/>
  <c r="B86" i="18"/>
  <c r="H85" i="18"/>
  <c r="G85" i="18"/>
  <c r="I85" i="18" s="1"/>
  <c r="E85" i="18"/>
  <c r="F85" i="18" s="1"/>
  <c r="D85" i="18"/>
  <c r="K85" i="18" s="1"/>
  <c r="C85" i="18"/>
  <c r="B85" i="18"/>
  <c r="H84" i="18"/>
  <c r="G84" i="18"/>
  <c r="I84" i="18" s="1"/>
  <c r="F84" i="18"/>
  <c r="E84" i="18"/>
  <c r="D84" i="18"/>
  <c r="K84" i="18" s="1"/>
  <c r="C84" i="18"/>
  <c r="B84" i="18"/>
  <c r="H83" i="18"/>
  <c r="G83" i="18"/>
  <c r="I83" i="18" s="1"/>
  <c r="F83" i="18"/>
  <c r="E83" i="18"/>
  <c r="D83" i="18"/>
  <c r="K83" i="18" s="1"/>
  <c r="C83" i="18"/>
  <c r="B83" i="18"/>
  <c r="H82" i="18"/>
  <c r="I82" i="18" s="1"/>
  <c r="G82" i="18"/>
  <c r="K82" i="18" s="1"/>
  <c r="F82" i="18"/>
  <c r="E82" i="18"/>
  <c r="D82" i="18"/>
  <c r="C82" i="18"/>
  <c r="B82" i="18"/>
  <c r="I81" i="18"/>
  <c r="K81" i="18" s="1"/>
  <c r="H81" i="18"/>
  <c r="G81" i="18"/>
  <c r="E81" i="18"/>
  <c r="D81" i="18"/>
  <c r="F81" i="18" s="1"/>
  <c r="C81" i="18"/>
  <c r="B81" i="18"/>
  <c r="K80" i="18"/>
  <c r="I80" i="18"/>
  <c r="H80" i="18"/>
  <c r="G80" i="18"/>
  <c r="E80" i="18"/>
  <c r="D80" i="18"/>
  <c r="F80" i="18" s="1"/>
  <c r="C80" i="18"/>
  <c r="B80" i="18"/>
  <c r="I79" i="18"/>
  <c r="H79" i="18"/>
  <c r="G79" i="18"/>
  <c r="E79" i="18"/>
  <c r="D79" i="18"/>
  <c r="F79" i="18" s="1"/>
  <c r="C79" i="18"/>
  <c r="B79" i="18"/>
  <c r="H78" i="18"/>
  <c r="G78" i="18"/>
  <c r="I78" i="18" s="1"/>
  <c r="E78" i="18"/>
  <c r="D78" i="18"/>
  <c r="K78" i="18" s="1"/>
  <c r="C78" i="18"/>
  <c r="B78" i="18"/>
  <c r="H77" i="18"/>
  <c r="G77" i="18"/>
  <c r="I77" i="18" s="1"/>
  <c r="E77" i="18"/>
  <c r="F77" i="18" s="1"/>
  <c r="D77" i="18"/>
  <c r="K77" i="18" s="1"/>
  <c r="C77" i="18"/>
  <c r="B77" i="18"/>
  <c r="H76" i="18"/>
  <c r="G76" i="18"/>
  <c r="I76" i="18" s="1"/>
  <c r="F76" i="18"/>
  <c r="E76" i="18"/>
  <c r="D76" i="18"/>
  <c r="C76" i="18"/>
  <c r="B76" i="18"/>
  <c r="H75" i="18"/>
  <c r="G75" i="18"/>
  <c r="I75" i="18" s="1"/>
  <c r="F75" i="18"/>
  <c r="E75" i="18"/>
  <c r="D75" i="18"/>
  <c r="K75" i="18" s="1"/>
  <c r="C75" i="18"/>
  <c r="B75" i="18"/>
  <c r="H74" i="18"/>
  <c r="I74" i="18" s="1"/>
  <c r="G74" i="18"/>
  <c r="K74" i="18" s="1"/>
  <c r="F74" i="18"/>
  <c r="E74" i="18"/>
  <c r="D74" i="18"/>
  <c r="C74" i="18"/>
  <c r="B74" i="18"/>
  <c r="I73" i="18"/>
  <c r="H73" i="18"/>
  <c r="G73" i="18"/>
  <c r="E73" i="18"/>
  <c r="D73" i="18"/>
  <c r="F73" i="18" s="1"/>
  <c r="C73" i="18"/>
  <c r="B73" i="18"/>
  <c r="I72" i="18"/>
  <c r="H72" i="18"/>
  <c r="G72" i="18"/>
  <c r="E72" i="18"/>
  <c r="D72" i="18"/>
  <c r="F72" i="18" s="1"/>
  <c r="K72" i="18" s="1"/>
  <c r="C72" i="18"/>
  <c r="B72" i="18"/>
  <c r="I71" i="18"/>
  <c r="H71" i="18"/>
  <c r="G71" i="18"/>
  <c r="E71" i="18"/>
  <c r="D71" i="18"/>
  <c r="F71" i="18" s="1"/>
  <c r="C71" i="18"/>
  <c r="B71" i="18"/>
  <c r="H70" i="18"/>
  <c r="G70" i="18"/>
  <c r="I70" i="18" s="1"/>
  <c r="E70" i="18"/>
  <c r="D70" i="18"/>
  <c r="C70" i="18"/>
  <c r="B70" i="18"/>
  <c r="H69" i="18"/>
  <c r="G69" i="18"/>
  <c r="I69" i="18" s="1"/>
  <c r="E69" i="18"/>
  <c r="F69" i="18" s="1"/>
  <c r="D69" i="18"/>
  <c r="C69" i="18"/>
  <c r="B69" i="18"/>
  <c r="H68" i="18"/>
  <c r="G68" i="18"/>
  <c r="I68" i="18" s="1"/>
  <c r="F68" i="18"/>
  <c r="E68" i="18"/>
  <c r="D68" i="18"/>
  <c r="C68" i="18"/>
  <c r="B68" i="18"/>
  <c r="H67" i="18"/>
  <c r="G67" i="18"/>
  <c r="I67" i="18" s="1"/>
  <c r="F67" i="18"/>
  <c r="E67" i="18"/>
  <c r="D67" i="18"/>
  <c r="K67" i="18" s="1"/>
  <c r="C67" i="18"/>
  <c r="B67" i="18"/>
  <c r="H66" i="18"/>
  <c r="I66" i="18" s="1"/>
  <c r="G66" i="18"/>
  <c r="K66" i="18" s="1"/>
  <c r="F66" i="18"/>
  <c r="E66" i="18"/>
  <c r="D66" i="18"/>
  <c r="C66" i="18"/>
  <c r="B66" i="18"/>
  <c r="I65" i="18"/>
  <c r="K65" i="18" s="1"/>
  <c r="H65" i="18"/>
  <c r="G65" i="18"/>
  <c r="F65" i="18"/>
  <c r="E65" i="18"/>
  <c r="D65" i="18"/>
  <c r="C65" i="18"/>
  <c r="B65" i="18"/>
  <c r="I64" i="18"/>
  <c r="H64" i="18"/>
  <c r="G64" i="18"/>
  <c r="E64" i="18"/>
  <c r="D64" i="18"/>
  <c r="F64" i="18" s="1"/>
  <c r="K64" i="18" s="1"/>
  <c r="C64" i="18"/>
  <c r="B64" i="18"/>
  <c r="I63" i="18"/>
  <c r="H63" i="18"/>
  <c r="G63" i="18"/>
  <c r="E63" i="18"/>
  <c r="D63" i="18"/>
  <c r="F63" i="18" s="1"/>
  <c r="C63" i="18"/>
  <c r="B63" i="18"/>
  <c r="I62" i="18"/>
  <c r="H62" i="18"/>
  <c r="G62" i="18"/>
  <c r="E62" i="18"/>
  <c r="D62" i="18"/>
  <c r="C62" i="18"/>
  <c r="B62" i="18"/>
  <c r="H61" i="18"/>
  <c r="G61" i="18"/>
  <c r="I61" i="18" s="1"/>
  <c r="E61" i="18"/>
  <c r="F61" i="18" s="1"/>
  <c r="D61" i="18"/>
  <c r="C61" i="18"/>
  <c r="B61" i="18"/>
  <c r="H60" i="18"/>
  <c r="G60" i="18"/>
  <c r="I60" i="18" s="1"/>
  <c r="F60" i="18"/>
  <c r="E60" i="18"/>
  <c r="D60" i="18"/>
  <c r="C60" i="18"/>
  <c r="B60" i="18"/>
  <c r="H59" i="18"/>
  <c r="G59" i="18"/>
  <c r="I59" i="18" s="1"/>
  <c r="F59" i="18"/>
  <c r="E59" i="18"/>
  <c r="D59" i="18"/>
  <c r="K59" i="18" s="1"/>
  <c r="C59" i="18"/>
  <c r="B59" i="18"/>
  <c r="K58" i="18"/>
  <c r="I58" i="18"/>
  <c r="H58" i="18"/>
  <c r="G58" i="18"/>
  <c r="F58" i="18"/>
  <c r="E58" i="18"/>
  <c r="D58" i="18"/>
  <c r="C58" i="18"/>
  <c r="B58" i="18"/>
  <c r="K57" i="18"/>
  <c r="I57" i="18"/>
  <c r="H57" i="18"/>
  <c r="G57" i="18"/>
  <c r="F57" i="18"/>
  <c r="E57" i="18"/>
  <c r="D57" i="18"/>
  <c r="C57" i="18"/>
  <c r="B57" i="18"/>
  <c r="I56" i="18"/>
  <c r="H56" i="18"/>
  <c r="G56" i="18"/>
  <c r="E56" i="18"/>
  <c r="D56" i="18"/>
  <c r="F56" i="18" s="1"/>
  <c r="K56" i="18" s="1"/>
  <c r="C56" i="18"/>
  <c r="B56" i="18"/>
  <c r="I55" i="18"/>
  <c r="H55" i="18"/>
  <c r="G55" i="18"/>
  <c r="E55" i="18"/>
  <c r="D55" i="18"/>
  <c r="F55" i="18" s="1"/>
  <c r="C55" i="18"/>
  <c r="B55" i="18"/>
  <c r="I54" i="18"/>
  <c r="H54" i="18"/>
  <c r="G54" i="18"/>
  <c r="E54" i="18"/>
  <c r="D54" i="18"/>
  <c r="C54" i="18"/>
  <c r="B54" i="18"/>
  <c r="H53" i="18"/>
  <c r="G53" i="18"/>
  <c r="I53" i="18" s="1"/>
  <c r="E53" i="18"/>
  <c r="F53" i="18" s="1"/>
  <c r="D53" i="18"/>
  <c r="K53" i="18" s="1"/>
  <c r="C53" i="18"/>
  <c r="B53" i="18"/>
  <c r="H52" i="18"/>
  <c r="G52" i="18"/>
  <c r="I52" i="18" s="1"/>
  <c r="F52" i="18"/>
  <c r="E52" i="18"/>
  <c r="D52" i="18"/>
  <c r="K52" i="18" s="1"/>
  <c r="C52" i="18"/>
  <c r="B52" i="18"/>
  <c r="H51" i="18"/>
  <c r="G51" i="18"/>
  <c r="I51" i="18" s="1"/>
  <c r="F51" i="18"/>
  <c r="E51" i="18"/>
  <c r="D51" i="18"/>
  <c r="K51" i="18" s="1"/>
  <c r="C51" i="18"/>
  <c r="B51" i="18"/>
  <c r="K50" i="18"/>
  <c r="I50" i="18"/>
  <c r="H50" i="18"/>
  <c r="G50" i="18"/>
  <c r="F50" i="18"/>
  <c r="E50" i="18"/>
  <c r="D50" i="18"/>
  <c r="C50" i="18"/>
  <c r="B50" i="18"/>
  <c r="K49" i="18"/>
  <c r="I49" i="18"/>
  <c r="H49" i="18"/>
  <c r="G49" i="18"/>
  <c r="F49" i="18"/>
  <c r="E49" i="18"/>
  <c r="D49" i="18"/>
  <c r="C49" i="18"/>
  <c r="B49" i="18"/>
  <c r="I48" i="18"/>
  <c r="H48" i="18"/>
  <c r="G48" i="18"/>
  <c r="E48" i="18"/>
  <c r="D48" i="18"/>
  <c r="F48" i="18" s="1"/>
  <c r="K48" i="18" s="1"/>
  <c r="C48" i="18"/>
  <c r="B48" i="18"/>
  <c r="I47" i="18"/>
  <c r="H47" i="18"/>
  <c r="G47" i="18"/>
  <c r="E47" i="18"/>
  <c r="D47" i="18"/>
  <c r="F47" i="18" s="1"/>
  <c r="C47" i="18"/>
  <c r="B47" i="18"/>
  <c r="I46" i="18"/>
  <c r="H46" i="18"/>
  <c r="G46" i="18"/>
  <c r="E46" i="18"/>
  <c r="D46" i="18"/>
  <c r="C46" i="18"/>
  <c r="B46" i="18"/>
  <c r="H45" i="18"/>
  <c r="G45" i="18"/>
  <c r="I45" i="18" s="1"/>
  <c r="F45" i="18"/>
  <c r="E45" i="18"/>
  <c r="D45" i="18"/>
  <c r="K45" i="18" s="1"/>
  <c r="C45" i="18"/>
  <c r="B45" i="18"/>
  <c r="H44" i="18"/>
  <c r="G44" i="18"/>
  <c r="I44" i="18" s="1"/>
  <c r="F44" i="18"/>
  <c r="E44" i="18"/>
  <c r="D44" i="18"/>
  <c r="K44" i="18" s="1"/>
  <c r="C44" i="18"/>
  <c r="B44" i="18"/>
  <c r="H43" i="18"/>
  <c r="G43" i="18"/>
  <c r="I43" i="18" s="1"/>
  <c r="F43" i="18"/>
  <c r="E43" i="18"/>
  <c r="D43" i="18"/>
  <c r="K43" i="18" s="1"/>
  <c r="C43" i="18"/>
  <c r="B43" i="18"/>
  <c r="H42" i="18"/>
  <c r="I42" i="18" s="1"/>
  <c r="G42" i="18"/>
  <c r="F42" i="18"/>
  <c r="E42" i="18"/>
  <c r="D42" i="18"/>
  <c r="C42" i="18"/>
  <c r="B42" i="18"/>
  <c r="I41" i="18"/>
  <c r="K41" i="18" s="1"/>
  <c r="H41" i="18"/>
  <c r="G41" i="18"/>
  <c r="F41" i="18"/>
  <c r="E41" i="18"/>
  <c r="D41" i="18"/>
  <c r="C41" i="18"/>
  <c r="B41" i="18"/>
  <c r="K40" i="18"/>
  <c r="I40" i="18"/>
  <c r="H40" i="18"/>
  <c r="G40" i="18"/>
  <c r="E40" i="18"/>
  <c r="D40" i="18"/>
  <c r="F40" i="18" s="1"/>
  <c r="C40" i="18"/>
  <c r="B40" i="18"/>
  <c r="I39" i="18"/>
  <c r="H39" i="18"/>
  <c r="G39" i="18"/>
  <c r="E39" i="18"/>
  <c r="D39" i="18"/>
  <c r="F39" i="18" s="1"/>
  <c r="C39" i="18"/>
  <c r="B39" i="18"/>
  <c r="I38" i="18"/>
  <c r="H38" i="18"/>
  <c r="G38" i="18"/>
  <c r="E38" i="18"/>
  <c r="D38" i="18"/>
  <c r="K38" i="18" s="1"/>
  <c r="C38" i="18"/>
  <c r="B38" i="18"/>
  <c r="H37" i="18"/>
  <c r="G37" i="18"/>
  <c r="I37" i="18" s="1"/>
  <c r="E37" i="18"/>
  <c r="F37" i="18" s="1"/>
  <c r="D37" i="18"/>
  <c r="C37" i="18"/>
  <c r="B37" i="18"/>
  <c r="H36" i="18"/>
  <c r="G36" i="18"/>
  <c r="I36" i="18" s="1"/>
  <c r="F36" i="18"/>
  <c r="E36" i="18"/>
  <c r="D36" i="18"/>
  <c r="C36" i="18"/>
  <c r="B36" i="18"/>
  <c r="H35" i="18"/>
  <c r="G35" i="18"/>
  <c r="I35" i="18" s="1"/>
  <c r="F35" i="18"/>
  <c r="E35" i="18"/>
  <c r="D35" i="18"/>
  <c r="K35" i="18" s="1"/>
  <c r="C35" i="18"/>
  <c r="B35" i="18"/>
  <c r="H34" i="18"/>
  <c r="I34" i="18" s="1"/>
  <c r="G34" i="18"/>
  <c r="K34" i="18" s="1"/>
  <c r="F34" i="18"/>
  <c r="E34" i="18"/>
  <c r="D34" i="18"/>
  <c r="C34" i="18"/>
  <c r="B34" i="18"/>
  <c r="I33" i="18"/>
  <c r="K33" i="18" s="1"/>
  <c r="H33" i="18"/>
  <c r="G33" i="18"/>
  <c r="F33" i="18"/>
  <c r="E33" i="18"/>
  <c r="D33" i="18"/>
  <c r="C33" i="18"/>
  <c r="B33" i="18"/>
  <c r="I32" i="18"/>
  <c r="H32" i="18"/>
  <c r="G32" i="18"/>
  <c r="E32" i="18"/>
  <c r="D32" i="18"/>
  <c r="F32" i="18" s="1"/>
  <c r="K32" i="18" s="1"/>
  <c r="C32" i="18"/>
  <c r="B32" i="18"/>
  <c r="I31" i="18"/>
  <c r="H31" i="18"/>
  <c r="G31" i="18"/>
  <c r="E31" i="18"/>
  <c r="D31" i="18"/>
  <c r="F31" i="18" s="1"/>
  <c r="C31" i="18"/>
  <c r="B31" i="18"/>
  <c r="I30" i="18"/>
  <c r="H30" i="18"/>
  <c r="G30" i="18"/>
  <c r="E30" i="18"/>
  <c r="D30" i="18"/>
  <c r="K30" i="18" s="1"/>
  <c r="C30" i="18"/>
  <c r="B30" i="18"/>
  <c r="H29" i="18"/>
  <c r="G29" i="18"/>
  <c r="I29" i="18" s="1"/>
  <c r="E29" i="18"/>
  <c r="F29" i="18" s="1"/>
  <c r="D29" i="18"/>
  <c r="C29" i="18"/>
  <c r="B29" i="18"/>
  <c r="H28" i="18"/>
  <c r="G28" i="18"/>
  <c r="I28" i="18" s="1"/>
  <c r="F28" i="18"/>
  <c r="E28" i="18"/>
  <c r="D28" i="18"/>
  <c r="C28" i="18"/>
  <c r="B28" i="18"/>
  <c r="H27" i="18"/>
  <c r="G27" i="18"/>
  <c r="I27" i="18" s="1"/>
  <c r="F27" i="18"/>
  <c r="E27" i="18"/>
  <c r="D27" i="18"/>
  <c r="K27" i="18" s="1"/>
  <c r="C27" i="18"/>
  <c r="B27" i="18"/>
  <c r="H26" i="18"/>
  <c r="I26" i="18" s="1"/>
  <c r="G26" i="18"/>
  <c r="K26" i="18" s="1"/>
  <c r="F26" i="18"/>
  <c r="E26" i="18"/>
  <c r="D26" i="18"/>
  <c r="C26" i="18"/>
  <c r="B26" i="18"/>
  <c r="I25" i="18"/>
  <c r="K25" i="18" s="1"/>
  <c r="H25" i="18"/>
  <c r="G25" i="18"/>
  <c r="F25" i="18"/>
  <c r="E25" i="18"/>
  <c r="D25" i="18"/>
  <c r="C25" i="18"/>
  <c r="B25" i="18"/>
  <c r="I24" i="18"/>
  <c r="H24" i="18"/>
  <c r="G24" i="18"/>
  <c r="E24" i="18"/>
  <c r="D24" i="18"/>
  <c r="F24" i="18" s="1"/>
  <c r="K24" i="18" s="1"/>
  <c r="C24" i="18"/>
  <c r="B24" i="18"/>
  <c r="I23" i="18"/>
  <c r="H23" i="18"/>
  <c r="G23" i="18"/>
  <c r="E23" i="18"/>
  <c r="D23" i="18"/>
  <c r="F23" i="18" s="1"/>
  <c r="C23" i="18"/>
  <c r="B23" i="18"/>
  <c r="I22" i="18"/>
  <c r="H22" i="18"/>
  <c r="G22" i="18"/>
  <c r="E22" i="18"/>
  <c r="D22" i="18"/>
  <c r="K22" i="18" s="1"/>
  <c r="C22" i="18"/>
  <c r="B22" i="18"/>
  <c r="H21" i="18"/>
  <c r="G21" i="18"/>
  <c r="I21" i="18" s="1"/>
  <c r="E21" i="18"/>
  <c r="F21" i="18" s="1"/>
  <c r="D21" i="18"/>
  <c r="K21" i="18" s="1"/>
  <c r="C21" i="18"/>
  <c r="B21" i="18"/>
  <c r="H20" i="18"/>
  <c r="G20" i="18"/>
  <c r="I20" i="18" s="1"/>
  <c r="F20" i="18"/>
  <c r="E20" i="18"/>
  <c r="D20" i="18"/>
  <c r="K20" i="18" s="1"/>
  <c r="C20" i="18"/>
  <c r="B20" i="18"/>
  <c r="H19" i="18"/>
  <c r="G19" i="18"/>
  <c r="I19" i="18" s="1"/>
  <c r="F19" i="18"/>
  <c r="E19" i="18"/>
  <c r="D19" i="18"/>
  <c r="K19" i="18" s="1"/>
  <c r="C19" i="18"/>
  <c r="B19" i="18"/>
  <c r="H18" i="18"/>
  <c r="I18" i="18" s="1"/>
  <c r="G18" i="18"/>
  <c r="K18" i="18" s="1"/>
  <c r="F18" i="18"/>
  <c r="E18" i="18"/>
  <c r="D18" i="18"/>
  <c r="C18" i="18"/>
  <c r="B18" i="18"/>
  <c r="I17" i="18"/>
  <c r="H17" i="18"/>
  <c r="G17" i="18"/>
  <c r="E17" i="18"/>
  <c r="F17" i="18" s="1"/>
  <c r="D17" i="18"/>
  <c r="C17" i="18"/>
  <c r="B17" i="18"/>
  <c r="I16" i="18"/>
  <c r="H16" i="18"/>
  <c r="G16" i="18"/>
  <c r="E16" i="18"/>
  <c r="D16" i="18"/>
  <c r="F16" i="18" s="1"/>
  <c r="K16" i="18" s="1"/>
  <c r="C16" i="18"/>
  <c r="B16" i="18"/>
  <c r="I15" i="18"/>
  <c r="H15" i="18"/>
  <c r="G15" i="18"/>
  <c r="E15" i="18"/>
  <c r="D15" i="18"/>
  <c r="F15" i="18" s="1"/>
  <c r="C15" i="18"/>
  <c r="B15" i="18"/>
  <c r="I14" i="18"/>
  <c r="H14" i="18"/>
  <c r="G14" i="18"/>
  <c r="E14" i="18"/>
  <c r="D14" i="18"/>
  <c r="C14" i="18"/>
  <c r="B14" i="18"/>
  <c r="H13" i="18"/>
  <c r="G13" i="18"/>
  <c r="I13" i="18" s="1"/>
  <c r="E13" i="18"/>
  <c r="F13" i="18" s="1"/>
  <c r="D13" i="18"/>
  <c r="C13" i="18"/>
  <c r="B13" i="18"/>
  <c r="H12" i="18"/>
  <c r="G12" i="18"/>
  <c r="I12" i="18" s="1"/>
  <c r="F12" i="18"/>
  <c r="E12" i="18"/>
  <c r="D12" i="18"/>
  <c r="K12" i="18" s="1"/>
  <c r="C12" i="18"/>
  <c r="B12" i="18"/>
  <c r="H11" i="18"/>
  <c r="G11" i="18"/>
  <c r="I11" i="18" s="1"/>
  <c r="F11" i="18"/>
  <c r="E11" i="18"/>
  <c r="D11" i="18"/>
  <c r="K11" i="18" s="1"/>
  <c r="C11" i="18"/>
  <c r="B11" i="18"/>
  <c r="I110" i="20"/>
  <c r="H110" i="20"/>
  <c r="G110" i="20"/>
  <c r="E110" i="20"/>
  <c r="D110" i="20"/>
  <c r="K110" i="20" s="1"/>
  <c r="C110" i="20"/>
  <c r="B110" i="20"/>
  <c r="H109" i="20"/>
  <c r="G109" i="20"/>
  <c r="I109" i="20" s="1"/>
  <c r="E109" i="20"/>
  <c r="D109" i="20"/>
  <c r="C109" i="20"/>
  <c r="B109" i="20"/>
  <c r="H108" i="20"/>
  <c r="G108" i="20"/>
  <c r="I108" i="20" s="1"/>
  <c r="E108" i="20"/>
  <c r="F108" i="20" s="1"/>
  <c r="D108" i="20"/>
  <c r="C108" i="20"/>
  <c r="B108" i="20"/>
  <c r="H107" i="20"/>
  <c r="G107" i="20"/>
  <c r="I107" i="20" s="1"/>
  <c r="F107" i="20"/>
  <c r="E107" i="20"/>
  <c r="D107" i="20"/>
  <c r="K107" i="20" s="1"/>
  <c r="C107" i="20"/>
  <c r="B107" i="20"/>
  <c r="H106" i="20"/>
  <c r="G106" i="20"/>
  <c r="I106" i="20" s="1"/>
  <c r="E106" i="20"/>
  <c r="F106" i="20" s="1"/>
  <c r="D106" i="20"/>
  <c r="C106" i="20"/>
  <c r="B106" i="20"/>
  <c r="H105" i="20"/>
  <c r="I105" i="20" s="1"/>
  <c r="G105" i="20"/>
  <c r="F105" i="20"/>
  <c r="E105" i="20"/>
  <c r="D105" i="20"/>
  <c r="C105" i="20"/>
  <c r="B105" i="20"/>
  <c r="K104" i="20"/>
  <c r="I104" i="20"/>
  <c r="H104" i="20"/>
  <c r="G104" i="20"/>
  <c r="E104" i="20"/>
  <c r="D104" i="20"/>
  <c r="F104" i="20" s="1"/>
  <c r="C104" i="20"/>
  <c r="B104" i="20"/>
  <c r="K103" i="20"/>
  <c r="I103" i="20"/>
  <c r="H103" i="20"/>
  <c r="G103" i="20"/>
  <c r="E103" i="20"/>
  <c r="D103" i="20"/>
  <c r="F103" i="20" s="1"/>
  <c r="C103" i="20"/>
  <c r="B103" i="20"/>
  <c r="I102" i="20"/>
  <c r="H102" i="20"/>
  <c r="G102" i="20"/>
  <c r="E102" i="20"/>
  <c r="D102" i="20"/>
  <c r="K102" i="20" s="1"/>
  <c r="C102" i="20"/>
  <c r="B102" i="20"/>
  <c r="H101" i="20"/>
  <c r="G101" i="20"/>
  <c r="I101" i="20" s="1"/>
  <c r="E101" i="20"/>
  <c r="D101" i="20"/>
  <c r="C101" i="20"/>
  <c r="B101" i="20"/>
  <c r="H100" i="20"/>
  <c r="G100" i="20"/>
  <c r="I100" i="20" s="1"/>
  <c r="E100" i="20"/>
  <c r="F100" i="20" s="1"/>
  <c r="D100" i="20"/>
  <c r="K100" i="20" s="1"/>
  <c r="C100" i="20"/>
  <c r="B100" i="20"/>
  <c r="H99" i="20"/>
  <c r="G99" i="20"/>
  <c r="I99" i="20" s="1"/>
  <c r="F99" i="20"/>
  <c r="E99" i="20"/>
  <c r="D99" i="20"/>
  <c r="K99" i="20" s="1"/>
  <c r="C99" i="20"/>
  <c r="B99" i="20"/>
  <c r="H98" i="20"/>
  <c r="G98" i="20"/>
  <c r="I98" i="20" s="1"/>
  <c r="E98" i="20"/>
  <c r="F98" i="20" s="1"/>
  <c r="D98" i="20"/>
  <c r="K98" i="20" s="1"/>
  <c r="C98" i="20"/>
  <c r="B98" i="20"/>
  <c r="H97" i="20"/>
  <c r="I97" i="20" s="1"/>
  <c r="G97" i="20"/>
  <c r="F97" i="20"/>
  <c r="E97" i="20"/>
  <c r="D97" i="20"/>
  <c r="C97" i="20"/>
  <c r="B97" i="20"/>
  <c r="K96" i="20"/>
  <c r="I96" i="20"/>
  <c r="H96" i="20"/>
  <c r="G96" i="20"/>
  <c r="F96" i="20"/>
  <c r="E96" i="20"/>
  <c r="D96" i="20"/>
  <c r="C96" i="20"/>
  <c r="B96" i="20"/>
  <c r="K95" i="20"/>
  <c r="I95" i="20"/>
  <c r="H95" i="20"/>
  <c r="G95" i="20"/>
  <c r="E95" i="20"/>
  <c r="D95" i="20"/>
  <c r="F95" i="20" s="1"/>
  <c r="C95" i="20"/>
  <c r="B95" i="20"/>
  <c r="I94" i="20"/>
  <c r="H94" i="20"/>
  <c r="G94" i="20"/>
  <c r="E94" i="20"/>
  <c r="D94" i="20"/>
  <c r="C94" i="20"/>
  <c r="B94" i="20"/>
  <c r="I93" i="20"/>
  <c r="H93" i="20"/>
  <c r="G93" i="20"/>
  <c r="E93" i="20"/>
  <c r="D93" i="20"/>
  <c r="C93" i="20"/>
  <c r="B93" i="20"/>
  <c r="H92" i="20"/>
  <c r="G92" i="20"/>
  <c r="I92" i="20" s="1"/>
  <c r="E92" i="20"/>
  <c r="F92" i="20" s="1"/>
  <c r="D92" i="20"/>
  <c r="C92" i="20"/>
  <c r="B92" i="20"/>
  <c r="H91" i="20"/>
  <c r="G91" i="20"/>
  <c r="I91" i="20" s="1"/>
  <c r="F91" i="20"/>
  <c r="E91" i="20"/>
  <c r="D91" i="20"/>
  <c r="K91" i="20" s="1"/>
  <c r="C91" i="20"/>
  <c r="B91" i="20"/>
  <c r="H90" i="20"/>
  <c r="G90" i="20"/>
  <c r="I90" i="20" s="1"/>
  <c r="E90" i="20"/>
  <c r="F90" i="20" s="1"/>
  <c r="D90" i="20"/>
  <c r="K90" i="20" s="1"/>
  <c r="C90" i="20"/>
  <c r="B90" i="20"/>
  <c r="K89" i="20"/>
  <c r="I89" i="20"/>
  <c r="H89" i="20"/>
  <c r="G89" i="20"/>
  <c r="F89" i="20"/>
  <c r="E89" i="20"/>
  <c r="D89" i="20"/>
  <c r="C89" i="20"/>
  <c r="B89" i="20"/>
  <c r="I88" i="20"/>
  <c r="K88" i="20" s="1"/>
  <c r="H88" i="20"/>
  <c r="G88" i="20"/>
  <c r="F88" i="20"/>
  <c r="E88" i="20"/>
  <c r="D88" i="20"/>
  <c r="C88" i="20"/>
  <c r="B88" i="20"/>
  <c r="H87" i="20"/>
  <c r="I87" i="20" s="1"/>
  <c r="K87" i="20" s="1"/>
  <c r="G87" i="20"/>
  <c r="E87" i="20"/>
  <c r="D87" i="20"/>
  <c r="F87" i="20" s="1"/>
  <c r="C87" i="20"/>
  <c r="B87" i="20"/>
  <c r="I86" i="20"/>
  <c r="H86" i="20"/>
  <c r="G86" i="20"/>
  <c r="E86" i="20"/>
  <c r="D86" i="20"/>
  <c r="K86" i="20" s="1"/>
  <c r="C86" i="20"/>
  <c r="B86" i="20"/>
  <c r="I85" i="20"/>
  <c r="H85" i="20"/>
  <c r="G85" i="20"/>
  <c r="E85" i="20"/>
  <c r="D85" i="20"/>
  <c r="C85" i="20"/>
  <c r="B85" i="20"/>
  <c r="H84" i="20"/>
  <c r="G84" i="20"/>
  <c r="I84" i="20" s="1"/>
  <c r="F84" i="20"/>
  <c r="E84" i="20"/>
  <c r="D84" i="20"/>
  <c r="K84" i="20" s="1"/>
  <c r="C84" i="20"/>
  <c r="B84" i="20"/>
  <c r="H83" i="20"/>
  <c r="G83" i="20"/>
  <c r="I83" i="20" s="1"/>
  <c r="F83" i="20"/>
  <c r="E83" i="20"/>
  <c r="D83" i="20"/>
  <c r="K83" i="20" s="1"/>
  <c r="C83" i="20"/>
  <c r="B83" i="20"/>
  <c r="H82" i="20"/>
  <c r="G82" i="20"/>
  <c r="I82" i="20" s="1"/>
  <c r="E82" i="20"/>
  <c r="F82" i="20" s="1"/>
  <c r="D82" i="20"/>
  <c r="K82" i="20" s="1"/>
  <c r="C82" i="20"/>
  <c r="B82" i="20"/>
  <c r="H81" i="20"/>
  <c r="I81" i="20" s="1"/>
  <c r="G81" i="20"/>
  <c r="F81" i="20"/>
  <c r="E81" i="20"/>
  <c r="D81" i="20"/>
  <c r="C81" i="20"/>
  <c r="B81" i="20"/>
  <c r="K80" i="20"/>
  <c r="I80" i="20"/>
  <c r="H80" i="20"/>
  <c r="G80" i="20"/>
  <c r="F80" i="20"/>
  <c r="E80" i="20"/>
  <c r="D80" i="20"/>
  <c r="C80" i="20"/>
  <c r="B80" i="20"/>
  <c r="H79" i="20"/>
  <c r="I79" i="20" s="1"/>
  <c r="K79" i="20" s="1"/>
  <c r="G79" i="20"/>
  <c r="E79" i="20"/>
  <c r="D79" i="20"/>
  <c r="F79" i="20" s="1"/>
  <c r="C79" i="20"/>
  <c r="B79" i="20"/>
  <c r="I78" i="20"/>
  <c r="H78" i="20"/>
  <c r="G78" i="20"/>
  <c r="E78" i="20"/>
  <c r="D78" i="20"/>
  <c r="K78" i="20" s="1"/>
  <c r="C78" i="20"/>
  <c r="B78" i="20"/>
  <c r="I77" i="20"/>
  <c r="H77" i="20"/>
  <c r="G77" i="20"/>
  <c r="E77" i="20"/>
  <c r="D77" i="20"/>
  <c r="C77" i="20"/>
  <c r="B77" i="20"/>
  <c r="H76" i="20"/>
  <c r="G76" i="20"/>
  <c r="I76" i="20" s="1"/>
  <c r="E76" i="20"/>
  <c r="F76" i="20" s="1"/>
  <c r="D76" i="20"/>
  <c r="C76" i="20"/>
  <c r="B76" i="20"/>
  <c r="H75" i="20"/>
  <c r="G75" i="20"/>
  <c r="I75" i="20" s="1"/>
  <c r="F75" i="20"/>
  <c r="E75" i="20"/>
  <c r="D75" i="20"/>
  <c r="K75" i="20" s="1"/>
  <c r="C75" i="20"/>
  <c r="B75" i="20"/>
  <c r="H74" i="20"/>
  <c r="G74" i="20"/>
  <c r="I74" i="20" s="1"/>
  <c r="E74" i="20"/>
  <c r="D74" i="20"/>
  <c r="F74" i="20" s="1"/>
  <c r="C74" i="20"/>
  <c r="B74" i="20"/>
  <c r="H73" i="20"/>
  <c r="I73" i="20" s="1"/>
  <c r="G73" i="20"/>
  <c r="F73" i="20"/>
  <c r="E73" i="20"/>
  <c r="D73" i="20"/>
  <c r="C73" i="20"/>
  <c r="B73" i="20"/>
  <c r="I72" i="20"/>
  <c r="K72" i="20" s="1"/>
  <c r="H72" i="20"/>
  <c r="G72" i="20"/>
  <c r="F72" i="20"/>
  <c r="E72" i="20"/>
  <c r="D72" i="20"/>
  <c r="C72" i="20"/>
  <c r="B72" i="20"/>
  <c r="H71" i="20"/>
  <c r="G71" i="20"/>
  <c r="I71" i="20" s="1"/>
  <c r="K71" i="20" s="1"/>
  <c r="E71" i="20"/>
  <c r="D71" i="20"/>
  <c r="F71" i="20" s="1"/>
  <c r="C71" i="20"/>
  <c r="B71" i="20"/>
  <c r="I70" i="20"/>
  <c r="H70" i="20"/>
  <c r="G70" i="20"/>
  <c r="E70" i="20"/>
  <c r="D70" i="20"/>
  <c r="C70" i="20"/>
  <c r="B70" i="20"/>
  <c r="I69" i="20"/>
  <c r="H69" i="20"/>
  <c r="G69" i="20"/>
  <c r="E69" i="20"/>
  <c r="D69" i="20"/>
  <c r="C69" i="20"/>
  <c r="B69" i="20"/>
  <c r="H68" i="20"/>
  <c r="G68" i="20"/>
  <c r="I68" i="20" s="1"/>
  <c r="E68" i="20"/>
  <c r="F68" i="20" s="1"/>
  <c r="D68" i="20"/>
  <c r="C68" i="20"/>
  <c r="B68" i="20"/>
  <c r="H67" i="20"/>
  <c r="G67" i="20"/>
  <c r="I67" i="20" s="1"/>
  <c r="F67" i="20"/>
  <c r="E67" i="20"/>
  <c r="D67" i="20"/>
  <c r="K67" i="20" s="1"/>
  <c r="C67" i="20"/>
  <c r="B67" i="20"/>
  <c r="H66" i="20"/>
  <c r="G66" i="20"/>
  <c r="I66" i="20" s="1"/>
  <c r="E66" i="20"/>
  <c r="D66" i="20"/>
  <c r="F66" i="20" s="1"/>
  <c r="C66" i="20"/>
  <c r="B66" i="20"/>
  <c r="H65" i="20"/>
  <c r="I65" i="20" s="1"/>
  <c r="G65" i="20"/>
  <c r="F65" i="20"/>
  <c r="E65" i="20"/>
  <c r="D65" i="20"/>
  <c r="C65" i="20"/>
  <c r="B65" i="20"/>
  <c r="I64" i="20"/>
  <c r="K64" i="20" s="1"/>
  <c r="H64" i="20"/>
  <c r="G64" i="20"/>
  <c r="F64" i="20"/>
  <c r="E64" i="20"/>
  <c r="D64" i="20"/>
  <c r="C64" i="20"/>
  <c r="B64" i="20"/>
  <c r="K63" i="20"/>
  <c r="H63" i="20"/>
  <c r="G63" i="20"/>
  <c r="I63" i="20" s="1"/>
  <c r="E63" i="20"/>
  <c r="D63" i="20"/>
  <c r="F63" i="20" s="1"/>
  <c r="C63" i="20"/>
  <c r="B63" i="20"/>
  <c r="I62" i="20"/>
  <c r="H62" i="20"/>
  <c r="G62" i="20"/>
  <c r="E62" i="20"/>
  <c r="D62" i="20"/>
  <c r="C62" i="20"/>
  <c r="B62" i="20"/>
  <c r="I61" i="20"/>
  <c r="H61" i="20"/>
  <c r="G61" i="20"/>
  <c r="E61" i="20"/>
  <c r="D61" i="20"/>
  <c r="C61" i="20"/>
  <c r="B61" i="20"/>
  <c r="H60" i="20"/>
  <c r="I60" i="20" s="1"/>
  <c r="G60" i="20"/>
  <c r="E60" i="20"/>
  <c r="F60" i="20" s="1"/>
  <c r="D60" i="20"/>
  <c r="C60" i="20"/>
  <c r="B60" i="20"/>
  <c r="H59" i="20"/>
  <c r="G59" i="20"/>
  <c r="I59" i="20" s="1"/>
  <c r="F59" i="20"/>
  <c r="E59" i="20"/>
  <c r="D59" i="20"/>
  <c r="C59" i="20"/>
  <c r="B59" i="20"/>
  <c r="H58" i="20"/>
  <c r="G58" i="20"/>
  <c r="I58" i="20" s="1"/>
  <c r="E58" i="20"/>
  <c r="D58" i="20"/>
  <c r="F58" i="20" s="1"/>
  <c r="C58" i="20"/>
  <c r="B58" i="20"/>
  <c r="I57" i="20"/>
  <c r="H57" i="20"/>
  <c r="G57" i="20"/>
  <c r="F57" i="20"/>
  <c r="E57" i="20"/>
  <c r="D57" i="20"/>
  <c r="K57" i="20" s="1"/>
  <c r="C57" i="20"/>
  <c r="B57" i="20"/>
  <c r="I56" i="20"/>
  <c r="K56" i="20" s="1"/>
  <c r="H56" i="20"/>
  <c r="G56" i="20"/>
  <c r="F56" i="20"/>
  <c r="E56" i="20"/>
  <c r="D56" i="20"/>
  <c r="C56" i="20"/>
  <c r="B56" i="20"/>
  <c r="K55" i="20"/>
  <c r="H55" i="20"/>
  <c r="G55" i="20"/>
  <c r="I55" i="20" s="1"/>
  <c r="E55" i="20"/>
  <c r="F55" i="20" s="1"/>
  <c r="D55" i="20"/>
  <c r="C55" i="20"/>
  <c r="B55" i="20"/>
  <c r="I54" i="20"/>
  <c r="H54" i="20"/>
  <c r="G54" i="20"/>
  <c r="E54" i="20"/>
  <c r="D54" i="20"/>
  <c r="C54" i="20"/>
  <c r="B54" i="20"/>
  <c r="I53" i="20"/>
  <c r="H53" i="20"/>
  <c r="G53" i="20"/>
  <c r="E53" i="20"/>
  <c r="D53" i="20"/>
  <c r="C53" i="20"/>
  <c r="B53" i="20"/>
  <c r="H52" i="20"/>
  <c r="I52" i="20" s="1"/>
  <c r="G52" i="20"/>
  <c r="E52" i="20"/>
  <c r="F52" i="20" s="1"/>
  <c r="D52" i="20"/>
  <c r="C52" i="20"/>
  <c r="B52" i="20"/>
  <c r="H51" i="20"/>
  <c r="G51" i="20"/>
  <c r="I51" i="20" s="1"/>
  <c r="F51" i="20"/>
  <c r="E51" i="20"/>
  <c r="D51" i="20"/>
  <c r="K51" i="20" s="1"/>
  <c r="C51" i="20"/>
  <c r="B51" i="20"/>
  <c r="H50" i="20"/>
  <c r="G50" i="20"/>
  <c r="I50" i="20" s="1"/>
  <c r="E50" i="20"/>
  <c r="D50" i="20"/>
  <c r="F50" i="20" s="1"/>
  <c r="C50" i="20"/>
  <c r="B50" i="20"/>
  <c r="I49" i="20"/>
  <c r="H49" i="20"/>
  <c r="G49" i="20"/>
  <c r="F49" i="20"/>
  <c r="E49" i="20"/>
  <c r="D49" i="20"/>
  <c r="K49" i="20" s="1"/>
  <c r="C49" i="20"/>
  <c r="B49" i="20"/>
  <c r="I48" i="20"/>
  <c r="K48" i="20" s="1"/>
  <c r="H48" i="20"/>
  <c r="G48" i="20"/>
  <c r="F48" i="20"/>
  <c r="E48" i="20"/>
  <c r="D48" i="20"/>
  <c r="C48" i="20"/>
  <c r="B48" i="20"/>
  <c r="H47" i="20"/>
  <c r="G47" i="20"/>
  <c r="I47" i="20" s="1"/>
  <c r="E47" i="20"/>
  <c r="F47" i="20" s="1"/>
  <c r="D47" i="20"/>
  <c r="C47" i="20"/>
  <c r="B47" i="20"/>
  <c r="I46" i="20"/>
  <c r="H46" i="20"/>
  <c r="G46" i="20"/>
  <c r="E46" i="20"/>
  <c r="D46" i="20"/>
  <c r="C46" i="20"/>
  <c r="B46" i="20"/>
  <c r="I45" i="20"/>
  <c r="H45" i="20"/>
  <c r="G45" i="20"/>
  <c r="E45" i="20"/>
  <c r="D45" i="20"/>
  <c r="K45" i="20" s="1"/>
  <c r="C45" i="20"/>
  <c r="B45" i="20"/>
  <c r="K44" i="20"/>
  <c r="H44" i="20"/>
  <c r="I44" i="20" s="1"/>
  <c r="G44" i="20"/>
  <c r="F44" i="20"/>
  <c r="E44" i="20"/>
  <c r="D44" i="20"/>
  <c r="C44" i="20"/>
  <c r="B44" i="20"/>
  <c r="H43" i="20"/>
  <c r="G43" i="20"/>
  <c r="I43" i="20" s="1"/>
  <c r="F43" i="20"/>
  <c r="E43" i="20"/>
  <c r="D43" i="20"/>
  <c r="C43" i="20"/>
  <c r="B43" i="20"/>
  <c r="H42" i="20"/>
  <c r="G42" i="20"/>
  <c r="I42" i="20" s="1"/>
  <c r="E42" i="20"/>
  <c r="D42" i="20"/>
  <c r="F42" i="20" s="1"/>
  <c r="C42" i="20"/>
  <c r="B42" i="20"/>
  <c r="H41" i="20"/>
  <c r="I41" i="20" s="1"/>
  <c r="G41" i="20"/>
  <c r="F41" i="20"/>
  <c r="E41" i="20"/>
  <c r="D41" i="20"/>
  <c r="C41" i="20"/>
  <c r="B41" i="20"/>
  <c r="K40" i="20"/>
  <c r="I40" i="20"/>
  <c r="H40" i="20"/>
  <c r="G40" i="20"/>
  <c r="F40" i="20"/>
  <c r="E40" i="20"/>
  <c r="D40" i="20"/>
  <c r="C40" i="20"/>
  <c r="B40" i="20"/>
  <c r="K39" i="20"/>
  <c r="H39" i="20"/>
  <c r="G39" i="20"/>
  <c r="I39" i="20" s="1"/>
  <c r="F39" i="20"/>
  <c r="E39" i="20"/>
  <c r="D39" i="20"/>
  <c r="C39" i="20"/>
  <c r="B39" i="20"/>
  <c r="I38" i="20"/>
  <c r="H38" i="20"/>
  <c r="G38" i="20"/>
  <c r="E38" i="20"/>
  <c r="D38" i="20"/>
  <c r="K38" i="20" s="1"/>
  <c r="C38" i="20"/>
  <c r="B38" i="20"/>
  <c r="I37" i="20"/>
  <c r="H37" i="20"/>
  <c r="G37" i="20"/>
  <c r="E37" i="20"/>
  <c r="D37" i="20"/>
  <c r="C37" i="20"/>
  <c r="B37" i="20"/>
  <c r="I36" i="20"/>
  <c r="H36" i="20"/>
  <c r="G36" i="20"/>
  <c r="E36" i="20"/>
  <c r="F36" i="20" s="1"/>
  <c r="D36" i="20"/>
  <c r="C36" i="20"/>
  <c r="B36" i="20"/>
  <c r="H35" i="20"/>
  <c r="G35" i="20"/>
  <c r="I35" i="20" s="1"/>
  <c r="F35" i="20"/>
  <c r="E35" i="20"/>
  <c r="D35" i="20"/>
  <c r="K35" i="20" s="1"/>
  <c r="C35" i="20"/>
  <c r="B35" i="20"/>
  <c r="H34" i="20"/>
  <c r="G34" i="20"/>
  <c r="I34" i="20" s="1"/>
  <c r="E34" i="20"/>
  <c r="D34" i="20"/>
  <c r="F34" i="20" s="1"/>
  <c r="C34" i="20"/>
  <c r="B34" i="20"/>
  <c r="H33" i="20"/>
  <c r="I33" i="20" s="1"/>
  <c r="G33" i="20"/>
  <c r="F33" i="20"/>
  <c r="E33" i="20"/>
  <c r="D33" i="20"/>
  <c r="C33" i="20"/>
  <c r="B33" i="20"/>
  <c r="I32" i="20"/>
  <c r="K32" i="20" s="1"/>
  <c r="H32" i="20"/>
  <c r="G32" i="20"/>
  <c r="F32" i="20"/>
  <c r="E32" i="20"/>
  <c r="D32" i="20"/>
  <c r="C32" i="20"/>
  <c r="B32" i="20"/>
  <c r="H31" i="20"/>
  <c r="G31" i="20"/>
  <c r="I31" i="20" s="1"/>
  <c r="K31" i="20" s="1"/>
  <c r="F31" i="20"/>
  <c r="E31" i="20"/>
  <c r="D31" i="20"/>
  <c r="C31" i="20"/>
  <c r="B31" i="20"/>
  <c r="I30" i="20"/>
  <c r="H30" i="20"/>
  <c r="G30" i="20"/>
  <c r="E30" i="20"/>
  <c r="D30" i="20"/>
  <c r="K30" i="20" s="1"/>
  <c r="C30" i="20"/>
  <c r="B30" i="20"/>
  <c r="I29" i="20"/>
  <c r="H29" i="20"/>
  <c r="G29" i="20"/>
  <c r="E29" i="20"/>
  <c r="D29" i="20"/>
  <c r="C29" i="20"/>
  <c r="B29" i="20"/>
  <c r="I28" i="20"/>
  <c r="H28" i="20"/>
  <c r="G28" i="20"/>
  <c r="E28" i="20"/>
  <c r="D28" i="20"/>
  <c r="C28" i="20"/>
  <c r="B28" i="20"/>
  <c r="H27" i="20"/>
  <c r="G27" i="20"/>
  <c r="I27" i="20" s="1"/>
  <c r="F27" i="20"/>
  <c r="E27" i="20"/>
  <c r="D27" i="20"/>
  <c r="K27" i="20" s="1"/>
  <c r="C27" i="20"/>
  <c r="B27" i="20"/>
  <c r="H26" i="20"/>
  <c r="G26" i="20"/>
  <c r="I26" i="20" s="1"/>
  <c r="E26" i="20"/>
  <c r="D26" i="20"/>
  <c r="F26" i="20" s="1"/>
  <c r="C26" i="20"/>
  <c r="B26" i="20"/>
  <c r="H25" i="20"/>
  <c r="I25" i="20" s="1"/>
  <c r="G25" i="20"/>
  <c r="F25" i="20"/>
  <c r="E25" i="20"/>
  <c r="D25" i="20"/>
  <c r="C25" i="20"/>
  <c r="B25" i="20"/>
  <c r="I24" i="20"/>
  <c r="K24" i="20" s="1"/>
  <c r="H24" i="20"/>
  <c r="G24" i="20"/>
  <c r="F24" i="20"/>
  <c r="E24" i="20"/>
  <c r="D24" i="20"/>
  <c r="C24" i="20"/>
  <c r="B24" i="20"/>
  <c r="H23" i="20"/>
  <c r="G23" i="20"/>
  <c r="I23" i="20" s="1"/>
  <c r="K23" i="20" s="1"/>
  <c r="F23" i="20"/>
  <c r="E23" i="20"/>
  <c r="D23" i="20"/>
  <c r="C23" i="20"/>
  <c r="B23" i="20"/>
  <c r="I22" i="20"/>
  <c r="H22" i="20"/>
  <c r="G22" i="20"/>
  <c r="E22" i="20"/>
  <c r="D22" i="20"/>
  <c r="K22" i="20" s="1"/>
  <c r="C22" i="20"/>
  <c r="B22" i="20"/>
  <c r="I21" i="20"/>
  <c r="H21" i="20"/>
  <c r="G21" i="20"/>
  <c r="E21" i="20"/>
  <c r="D21" i="20"/>
  <c r="K21" i="20" s="1"/>
  <c r="C21" i="20"/>
  <c r="B21" i="20"/>
  <c r="I20" i="20"/>
  <c r="H20" i="20"/>
  <c r="G20" i="20"/>
  <c r="E20" i="20"/>
  <c r="F20" i="20" s="1"/>
  <c r="D20" i="20"/>
  <c r="C20" i="20"/>
  <c r="B20" i="20"/>
  <c r="H19" i="20"/>
  <c r="G19" i="20"/>
  <c r="I19" i="20" s="1"/>
  <c r="F19" i="20"/>
  <c r="E19" i="20"/>
  <c r="D19" i="20"/>
  <c r="K19" i="20" s="1"/>
  <c r="C19" i="20"/>
  <c r="B19" i="20"/>
  <c r="H18" i="20"/>
  <c r="G18" i="20"/>
  <c r="I18" i="20" s="1"/>
  <c r="E18" i="20"/>
  <c r="D18" i="20"/>
  <c r="F18" i="20" s="1"/>
  <c r="C18" i="20"/>
  <c r="B18" i="20"/>
  <c r="H17" i="20"/>
  <c r="I17" i="20" s="1"/>
  <c r="G17" i="20"/>
  <c r="F17" i="20"/>
  <c r="E17" i="20"/>
  <c r="D17" i="20"/>
  <c r="C17" i="20"/>
  <c r="B17" i="20"/>
  <c r="I16" i="20"/>
  <c r="K16" i="20" s="1"/>
  <c r="H16" i="20"/>
  <c r="G16" i="20"/>
  <c r="F16" i="20"/>
  <c r="E16" i="20"/>
  <c r="D16" i="20"/>
  <c r="C16" i="20"/>
  <c r="B16" i="20"/>
  <c r="K15" i="20"/>
  <c r="H15" i="20"/>
  <c r="G15" i="20"/>
  <c r="I15" i="20" s="1"/>
  <c r="F15" i="20"/>
  <c r="E15" i="20"/>
  <c r="D15" i="20"/>
  <c r="C15" i="20"/>
  <c r="B15" i="20"/>
  <c r="I14" i="20"/>
  <c r="H14" i="20"/>
  <c r="G14" i="20"/>
  <c r="E14" i="20"/>
  <c r="D14" i="20"/>
  <c r="C14" i="20"/>
  <c r="B14" i="20"/>
  <c r="I13" i="20"/>
  <c r="H13" i="20"/>
  <c r="G13" i="20"/>
  <c r="E13" i="20"/>
  <c r="D13" i="20"/>
  <c r="C13" i="20"/>
  <c r="B13" i="20"/>
  <c r="I12" i="20"/>
  <c r="H12" i="20"/>
  <c r="G12" i="20"/>
  <c r="E12" i="20"/>
  <c r="F12" i="20" s="1"/>
  <c r="D12" i="20"/>
  <c r="C12" i="20"/>
  <c r="B12" i="20"/>
  <c r="H11" i="20"/>
  <c r="G11" i="20"/>
  <c r="I11" i="20" s="1"/>
  <c r="F11" i="20"/>
  <c r="E11" i="20"/>
  <c r="D11" i="20"/>
  <c r="K11" i="20" s="1"/>
  <c r="C11" i="20"/>
  <c r="B11" i="20"/>
  <c r="K110" i="22"/>
  <c r="H110" i="22"/>
  <c r="G110" i="22"/>
  <c r="I110" i="22" s="1"/>
  <c r="E110" i="22"/>
  <c r="D110" i="22"/>
  <c r="F110" i="22" s="1"/>
  <c r="C110" i="22"/>
  <c r="B110" i="22"/>
  <c r="H109" i="22"/>
  <c r="I109" i="22" s="1"/>
  <c r="G109" i="22"/>
  <c r="E109" i="22"/>
  <c r="D109" i="22"/>
  <c r="C109" i="22"/>
  <c r="B109" i="22"/>
  <c r="H108" i="22"/>
  <c r="G108" i="22"/>
  <c r="I108" i="22" s="1"/>
  <c r="E108" i="22"/>
  <c r="D108" i="22"/>
  <c r="C108" i="22"/>
  <c r="B108" i="22"/>
  <c r="H107" i="22"/>
  <c r="G107" i="22"/>
  <c r="I107" i="22" s="1"/>
  <c r="F107" i="22"/>
  <c r="E107" i="22"/>
  <c r="D107" i="22"/>
  <c r="C107" i="22"/>
  <c r="B107" i="22"/>
  <c r="H106" i="22"/>
  <c r="G106" i="22"/>
  <c r="I106" i="22" s="1"/>
  <c r="F106" i="22"/>
  <c r="E106" i="22"/>
  <c r="D106" i="22"/>
  <c r="K106" i="22" s="1"/>
  <c r="C106" i="22"/>
  <c r="B106" i="22"/>
  <c r="H105" i="22"/>
  <c r="G105" i="22"/>
  <c r="I105" i="22" s="1"/>
  <c r="F105" i="22"/>
  <c r="E105" i="22"/>
  <c r="D105" i="22"/>
  <c r="C105" i="22"/>
  <c r="B105" i="22"/>
  <c r="I104" i="22"/>
  <c r="H104" i="22"/>
  <c r="G104" i="22"/>
  <c r="F104" i="22"/>
  <c r="E104" i="22"/>
  <c r="D104" i="22"/>
  <c r="K104" i="22" s="1"/>
  <c r="C104" i="22"/>
  <c r="B104" i="22"/>
  <c r="K103" i="22"/>
  <c r="I103" i="22"/>
  <c r="H103" i="22"/>
  <c r="G103" i="22"/>
  <c r="E103" i="22"/>
  <c r="D103" i="22"/>
  <c r="F103" i="22" s="1"/>
  <c r="C103" i="22"/>
  <c r="B103" i="22"/>
  <c r="I102" i="22"/>
  <c r="H102" i="22"/>
  <c r="G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H100" i="22"/>
  <c r="G100" i="22"/>
  <c r="I100" i="22" s="1"/>
  <c r="E100" i="22"/>
  <c r="D100" i="22"/>
  <c r="C100" i="22"/>
  <c r="B100" i="22"/>
  <c r="I99" i="22"/>
  <c r="H99" i="22"/>
  <c r="G99" i="22"/>
  <c r="F99" i="22"/>
  <c r="E99" i="22"/>
  <c r="D99" i="22"/>
  <c r="K99" i="22" s="1"/>
  <c r="C99" i="22"/>
  <c r="B99" i="22"/>
  <c r="H98" i="22"/>
  <c r="G98" i="22"/>
  <c r="I98" i="22" s="1"/>
  <c r="F98" i="22"/>
  <c r="E98" i="22"/>
  <c r="K98" i="22" s="1"/>
  <c r="D98" i="22"/>
  <c r="C98" i="22"/>
  <c r="B98" i="22"/>
  <c r="H97" i="22"/>
  <c r="K97" i="22" s="1"/>
  <c r="G97" i="22"/>
  <c r="I97" i="22" s="1"/>
  <c r="F97" i="22"/>
  <c r="E97" i="22"/>
  <c r="D97" i="22"/>
  <c r="C97" i="22"/>
  <c r="B97" i="22"/>
  <c r="I96" i="22"/>
  <c r="H96" i="22"/>
  <c r="G96" i="22"/>
  <c r="E96" i="22"/>
  <c r="D96" i="22"/>
  <c r="F96" i="22" s="1"/>
  <c r="C96" i="22"/>
  <c r="B96" i="22"/>
  <c r="I95" i="22"/>
  <c r="H95" i="22"/>
  <c r="G95" i="22"/>
  <c r="E95" i="22"/>
  <c r="D95" i="22"/>
  <c r="F95" i="22" s="1"/>
  <c r="K95" i="22" s="1"/>
  <c r="C95" i="22"/>
  <c r="B95" i="22"/>
  <c r="I94" i="22"/>
  <c r="H94" i="22"/>
  <c r="G94" i="22"/>
  <c r="E94" i="22"/>
  <c r="D94" i="22"/>
  <c r="C94" i="22"/>
  <c r="B94" i="22"/>
  <c r="H93" i="22"/>
  <c r="G93" i="22"/>
  <c r="I93" i="22" s="1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I91" i="22" s="1"/>
  <c r="G91" i="22"/>
  <c r="F91" i="22"/>
  <c r="E91" i="22"/>
  <c r="D91" i="22"/>
  <c r="K91" i="22" s="1"/>
  <c r="C91" i="22"/>
  <c r="B91" i="22"/>
  <c r="H90" i="22"/>
  <c r="G90" i="22"/>
  <c r="I90" i="22" s="1"/>
  <c r="F90" i="22"/>
  <c r="E90" i="22"/>
  <c r="D90" i="22"/>
  <c r="C90" i="22"/>
  <c r="B90" i="22"/>
  <c r="H89" i="22"/>
  <c r="G89" i="22"/>
  <c r="I89" i="22" s="1"/>
  <c r="F89" i="22"/>
  <c r="E89" i="22"/>
  <c r="D89" i="22"/>
  <c r="C89" i="22"/>
  <c r="B89" i="22"/>
  <c r="I88" i="22"/>
  <c r="H88" i="22"/>
  <c r="G88" i="22"/>
  <c r="E88" i="22"/>
  <c r="D88" i="22"/>
  <c r="F88" i="22" s="1"/>
  <c r="C88" i="22"/>
  <c r="B88" i="22"/>
  <c r="I87" i="22"/>
  <c r="H87" i="22"/>
  <c r="G87" i="22"/>
  <c r="E87" i="22"/>
  <c r="D87" i="22"/>
  <c r="F87" i="22" s="1"/>
  <c r="K87" i="22" s="1"/>
  <c r="C87" i="22"/>
  <c r="B87" i="22"/>
  <c r="K86" i="22"/>
  <c r="I86" i="22"/>
  <c r="H86" i="22"/>
  <c r="G86" i="22"/>
  <c r="F86" i="22"/>
  <c r="E86" i="22"/>
  <c r="D86" i="22"/>
  <c r="C86" i="22"/>
  <c r="B86" i="22"/>
  <c r="H85" i="22"/>
  <c r="G85" i="22"/>
  <c r="I85" i="22" s="1"/>
  <c r="E85" i="22"/>
  <c r="D85" i="22"/>
  <c r="C85" i="22"/>
  <c r="B85" i="22"/>
  <c r="H84" i="22"/>
  <c r="G84" i="22"/>
  <c r="I84" i="22" s="1"/>
  <c r="E84" i="22"/>
  <c r="D84" i="22"/>
  <c r="K84" i="22" s="1"/>
  <c r="C84" i="22"/>
  <c r="B84" i="22"/>
  <c r="I83" i="22"/>
  <c r="H83" i="22"/>
  <c r="G83" i="22"/>
  <c r="F83" i="22"/>
  <c r="E83" i="22"/>
  <c r="D83" i="22"/>
  <c r="K83" i="22" s="1"/>
  <c r="C83" i="22"/>
  <c r="B83" i="22"/>
  <c r="H82" i="22"/>
  <c r="G82" i="22"/>
  <c r="I82" i="22" s="1"/>
  <c r="F82" i="22"/>
  <c r="E82" i="22"/>
  <c r="K82" i="22" s="1"/>
  <c r="D82" i="22"/>
  <c r="C82" i="22"/>
  <c r="B82" i="22"/>
  <c r="H81" i="22"/>
  <c r="G81" i="22"/>
  <c r="F81" i="22"/>
  <c r="E81" i="22"/>
  <c r="D81" i="22"/>
  <c r="C81" i="22"/>
  <c r="B81" i="22"/>
  <c r="I80" i="22"/>
  <c r="H80" i="22"/>
  <c r="G80" i="22"/>
  <c r="E80" i="22"/>
  <c r="D80" i="22"/>
  <c r="F80" i="22" s="1"/>
  <c r="C80" i="22"/>
  <c r="B80" i="22"/>
  <c r="I79" i="22"/>
  <c r="H79" i="22"/>
  <c r="G79" i="22"/>
  <c r="E79" i="22"/>
  <c r="D79" i="22"/>
  <c r="F79" i="22" s="1"/>
  <c r="K79" i="22" s="1"/>
  <c r="C79" i="22"/>
  <c r="B79" i="22"/>
  <c r="K78" i="22"/>
  <c r="I78" i="22"/>
  <c r="H78" i="22"/>
  <c r="G78" i="22"/>
  <c r="F78" i="22"/>
  <c r="E78" i="22"/>
  <c r="D78" i="22"/>
  <c r="C78" i="22"/>
  <c r="B78" i="22"/>
  <c r="H77" i="22"/>
  <c r="G77" i="22"/>
  <c r="I77" i="22" s="1"/>
  <c r="E77" i="22"/>
  <c r="D77" i="22"/>
  <c r="C77" i="22"/>
  <c r="B77" i="22"/>
  <c r="H76" i="22"/>
  <c r="G76" i="22"/>
  <c r="I76" i="22" s="1"/>
  <c r="E76" i="22"/>
  <c r="D76" i="22"/>
  <c r="C76" i="22"/>
  <c r="B76" i="22"/>
  <c r="H75" i="22"/>
  <c r="I75" i="22" s="1"/>
  <c r="G75" i="22"/>
  <c r="F75" i="22"/>
  <c r="E75" i="22"/>
  <c r="D75" i="22"/>
  <c r="C75" i="22"/>
  <c r="B75" i="22"/>
  <c r="H74" i="22"/>
  <c r="G74" i="22"/>
  <c r="I74" i="22" s="1"/>
  <c r="F74" i="22"/>
  <c r="E74" i="22"/>
  <c r="K74" i="22" s="1"/>
  <c r="D74" i="22"/>
  <c r="C74" i="22"/>
  <c r="B74" i="22"/>
  <c r="H73" i="22"/>
  <c r="G73" i="22"/>
  <c r="F73" i="22"/>
  <c r="E73" i="22"/>
  <c r="D73" i="22"/>
  <c r="C73" i="22"/>
  <c r="B73" i="22"/>
  <c r="I72" i="22"/>
  <c r="H72" i="22"/>
  <c r="G72" i="22"/>
  <c r="E72" i="22"/>
  <c r="D72" i="22"/>
  <c r="F72" i="22" s="1"/>
  <c r="C72" i="22"/>
  <c r="B72" i="22"/>
  <c r="I71" i="22"/>
  <c r="H71" i="22"/>
  <c r="G71" i="22"/>
  <c r="E71" i="22"/>
  <c r="D71" i="22"/>
  <c r="F71" i="22" s="1"/>
  <c r="K71" i="22" s="1"/>
  <c r="C71" i="22"/>
  <c r="B71" i="22"/>
  <c r="I70" i="22"/>
  <c r="H70" i="22"/>
  <c r="G70" i="22"/>
  <c r="E70" i="22"/>
  <c r="F70" i="22" s="1"/>
  <c r="K70" i="22" s="1"/>
  <c r="D70" i="22"/>
  <c r="C70" i="22"/>
  <c r="B70" i="22"/>
  <c r="H69" i="22"/>
  <c r="G69" i="22"/>
  <c r="I69" i="22" s="1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I67" i="22" s="1"/>
  <c r="G67" i="22"/>
  <c r="F67" i="22"/>
  <c r="E67" i="22"/>
  <c r="D67" i="22"/>
  <c r="C67" i="22"/>
  <c r="B67" i="22"/>
  <c r="H66" i="22"/>
  <c r="G66" i="22"/>
  <c r="I66" i="22" s="1"/>
  <c r="F66" i="22"/>
  <c r="E66" i="22"/>
  <c r="D66" i="22"/>
  <c r="C66" i="22"/>
  <c r="B66" i="22"/>
  <c r="H65" i="22"/>
  <c r="G65" i="22"/>
  <c r="F65" i="22"/>
  <c r="E65" i="22"/>
  <c r="D65" i="22"/>
  <c r="C65" i="22"/>
  <c r="B65" i="22"/>
  <c r="I64" i="22"/>
  <c r="H64" i="22"/>
  <c r="G64" i="22"/>
  <c r="E64" i="22"/>
  <c r="D64" i="22"/>
  <c r="F64" i="22" s="1"/>
  <c r="C64" i="22"/>
  <c r="B64" i="22"/>
  <c r="I63" i="22"/>
  <c r="H63" i="22"/>
  <c r="G63" i="22"/>
  <c r="E63" i="22"/>
  <c r="D63" i="22"/>
  <c r="F63" i="22" s="1"/>
  <c r="K63" i="22" s="1"/>
  <c r="C63" i="22"/>
  <c r="B63" i="22"/>
  <c r="I62" i="22"/>
  <c r="H62" i="22"/>
  <c r="G62" i="22"/>
  <c r="E62" i="22"/>
  <c r="F62" i="22" s="1"/>
  <c r="K62" i="22" s="1"/>
  <c r="D62" i="22"/>
  <c r="C62" i="22"/>
  <c r="B62" i="22"/>
  <c r="H61" i="22"/>
  <c r="G61" i="22"/>
  <c r="I61" i="22" s="1"/>
  <c r="E61" i="22"/>
  <c r="D61" i="22"/>
  <c r="C61" i="22"/>
  <c r="B61" i="22"/>
  <c r="H60" i="22"/>
  <c r="G60" i="22"/>
  <c r="I60" i="22" s="1"/>
  <c r="E60" i="22"/>
  <c r="D60" i="22"/>
  <c r="C60" i="22"/>
  <c r="B60" i="22"/>
  <c r="H59" i="22"/>
  <c r="I59" i="22" s="1"/>
  <c r="G59" i="22"/>
  <c r="F59" i="22"/>
  <c r="E59" i="22"/>
  <c r="D59" i="22"/>
  <c r="K59" i="22" s="1"/>
  <c r="C59" i="22"/>
  <c r="B59" i="22"/>
  <c r="H58" i="22"/>
  <c r="G58" i="22"/>
  <c r="I58" i="22" s="1"/>
  <c r="F58" i="22"/>
  <c r="E58" i="22"/>
  <c r="K58" i="22" s="1"/>
  <c r="D58" i="22"/>
  <c r="C58" i="22"/>
  <c r="B58" i="22"/>
  <c r="H57" i="22"/>
  <c r="G57" i="22"/>
  <c r="K57" i="22" s="1"/>
  <c r="F57" i="22"/>
  <c r="E57" i="22"/>
  <c r="D57" i="22"/>
  <c r="C57" i="22"/>
  <c r="B57" i="22"/>
  <c r="I56" i="22"/>
  <c r="H56" i="22"/>
  <c r="G56" i="22"/>
  <c r="E56" i="22"/>
  <c r="D56" i="22"/>
  <c r="F56" i="22" s="1"/>
  <c r="C56" i="22"/>
  <c r="B56" i="22"/>
  <c r="I55" i="22"/>
  <c r="H55" i="22"/>
  <c r="G55" i="22"/>
  <c r="E55" i="22"/>
  <c r="D55" i="22"/>
  <c r="F55" i="22" s="1"/>
  <c r="K55" i="22" s="1"/>
  <c r="C55" i="22"/>
  <c r="B55" i="22"/>
  <c r="I54" i="22"/>
  <c r="H54" i="22"/>
  <c r="G54" i="22"/>
  <c r="E54" i="22"/>
  <c r="F54" i="22" s="1"/>
  <c r="K54" i="22" s="1"/>
  <c r="D54" i="22"/>
  <c r="C54" i="22"/>
  <c r="B54" i="22"/>
  <c r="H53" i="22"/>
  <c r="G53" i="22"/>
  <c r="I53" i="22" s="1"/>
  <c r="E53" i="22"/>
  <c r="D53" i="22"/>
  <c r="C53" i="22"/>
  <c r="B53" i="22"/>
  <c r="H52" i="22"/>
  <c r="G52" i="22"/>
  <c r="I52" i="22" s="1"/>
  <c r="E52" i="22"/>
  <c r="D52" i="22"/>
  <c r="C52" i="22"/>
  <c r="B52" i="22"/>
  <c r="H51" i="22"/>
  <c r="I51" i="22" s="1"/>
  <c r="G51" i="22"/>
  <c r="F51" i="22"/>
  <c r="E51" i="22"/>
  <c r="D51" i="22"/>
  <c r="K51" i="22" s="1"/>
  <c r="C51" i="22"/>
  <c r="B51" i="22"/>
  <c r="H50" i="22"/>
  <c r="G50" i="22"/>
  <c r="I50" i="22" s="1"/>
  <c r="F50" i="22"/>
  <c r="E50" i="22"/>
  <c r="D50" i="22"/>
  <c r="C50" i="22"/>
  <c r="B50" i="22"/>
  <c r="K49" i="22"/>
  <c r="H49" i="22"/>
  <c r="G49" i="22"/>
  <c r="I49" i="22" s="1"/>
  <c r="F49" i="22"/>
  <c r="E49" i="22"/>
  <c r="D49" i="22"/>
  <c r="C49" i="22"/>
  <c r="B49" i="22"/>
  <c r="I48" i="22"/>
  <c r="H48" i="22"/>
  <c r="G48" i="22"/>
  <c r="E48" i="22"/>
  <c r="D48" i="22"/>
  <c r="F48" i="22" s="1"/>
  <c r="C48" i="22"/>
  <c r="B48" i="22"/>
  <c r="I47" i="22"/>
  <c r="H47" i="22"/>
  <c r="G47" i="22"/>
  <c r="E47" i="22"/>
  <c r="D47" i="22"/>
  <c r="F47" i="22" s="1"/>
  <c r="K47" i="22" s="1"/>
  <c r="C47" i="22"/>
  <c r="B47" i="22"/>
  <c r="I46" i="22"/>
  <c r="H46" i="22"/>
  <c r="G46" i="22"/>
  <c r="E46" i="22"/>
  <c r="F46" i="22" s="1"/>
  <c r="K46" i="22" s="1"/>
  <c r="D46" i="22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I44" i="22" s="1"/>
  <c r="E44" i="22"/>
  <c r="D44" i="22"/>
  <c r="K44" i="22" s="1"/>
  <c r="C44" i="22"/>
  <c r="B44" i="22"/>
  <c r="H43" i="22"/>
  <c r="I43" i="22" s="1"/>
  <c r="G43" i="22"/>
  <c r="F43" i="22"/>
  <c r="E43" i="22"/>
  <c r="D43" i="22"/>
  <c r="K43" i="22" s="1"/>
  <c r="C43" i="22"/>
  <c r="B43" i="22"/>
  <c r="H42" i="22"/>
  <c r="G42" i="22"/>
  <c r="I42" i="22" s="1"/>
  <c r="F42" i="22"/>
  <c r="E42" i="22"/>
  <c r="K42" i="22" s="1"/>
  <c r="D42" i="22"/>
  <c r="C42" i="22"/>
  <c r="B42" i="22"/>
  <c r="H41" i="22"/>
  <c r="G41" i="22"/>
  <c r="F41" i="22"/>
  <c r="E41" i="22"/>
  <c r="D41" i="22"/>
  <c r="C41" i="22"/>
  <c r="B41" i="22"/>
  <c r="I40" i="22"/>
  <c r="H40" i="22"/>
  <c r="G40" i="22"/>
  <c r="E40" i="22"/>
  <c r="D40" i="22"/>
  <c r="F40" i="22" s="1"/>
  <c r="C40" i="22"/>
  <c r="B40" i="22"/>
  <c r="K39" i="22"/>
  <c r="I39" i="22"/>
  <c r="H39" i="22"/>
  <c r="G39" i="22"/>
  <c r="E39" i="22"/>
  <c r="D39" i="22"/>
  <c r="F39" i="22" s="1"/>
  <c r="C39" i="22"/>
  <c r="B39" i="22"/>
  <c r="K38" i="22"/>
  <c r="I38" i="22"/>
  <c r="H38" i="22"/>
  <c r="G38" i="22"/>
  <c r="F38" i="22"/>
  <c r="E38" i="22"/>
  <c r="D38" i="22"/>
  <c r="C38" i="22"/>
  <c r="B38" i="22"/>
  <c r="H37" i="22"/>
  <c r="G37" i="22"/>
  <c r="I37" i="22" s="1"/>
  <c r="E37" i="22"/>
  <c r="D37" i="22"/>
  <c r="C37" i="22"/>
  <c r="B37" i="22"/>
  <c r="H36" i="22"/>
  <c r="G36" i="22"/>
  <c r="I36" i="22" s="1"/>
  <c r="E36" i="22"/>
  <c r="D36" i="22"/>
  <c r="C36" i="22"/>
  <c r="B36" i="22"/>
  <c r="H35" i="22"/>
  <c r="I35" i="22" s="1"/>
  <c r="G35" i="22"/>
  <c r="F35" i="22"/>
  <c r="E35" i="22"/>
  <c r="D35" i="22"/>
  <c r="K35" i="22" s="1"/>
  <c r="C35" i="22"/>
  <c r="B35" i="22"/>
  <c r="H34" i="22"/>
  <c r="G34" i="22"/>
  <c r="I34" i="22" s="1"/>
  <c r="F34" i="22"/>
  <c r="E34" i="22"/>
  <c r="D34" i="22"/>
  <c r="C34" i="22"/>
  <c r="B34" i="22"/>
  <c r="H33" i="22"/>
  <c r="G33" i="22"/>
  <c r="F33" i="22"/>
  <c r="E33" i="22"/>
  <c r="D33" i="22"/>
  <c r="C33" i="22"/>
  <c r="B33" i="22"/>
  <c r="I32" i="22"/>
  <c r="H32" i="22"/>
  <c r="G32" i="22"/>
  <c r="E32" i="22"/>
  <c r="D32" i="22"/>
  <c r="F32" i="22" s="1"/>
  <c r="C32" i="22"/>
  <c r="B32" i="22"/>
  <c r="I31" i="22"/>
  <c r="H31" i="22"/>
  <c r="G31" i="22"/>
  <c r="E31" i="22"/>
  <c r="D31" i="22"/>
  <c r="F31" i="22" s="1"/>
  <c r="K31" i="22" s="1"/>
  <c r="C31" i="22"/>
  <c r="B31" i="22"/>
  <c r="I30" i="22"/>
  <c r="H30" i="22"/>
  <c r="G30" i="22"/>
  <c r="E30" i="22"/>
  <c r="F30" i="22" s="1"/>
  <c r="K30" i="22" s="1"/>
  <c r="D30" i="22"/>
  <c r="C30" i="22"/>
  <c r="B30" i="22"/>
  <c r="H29" i="22"/>
  <c r="G29" i="22"/>
  <c r="I29" i="22" s="1"/>
  <c r="E29" i="22"/>
  <c r="D29" i="22"/>
  <c r="C29" i="22"/>
  <c r="B29" i="22"/>
  <c r="H28" i="22"/>
  <c r="G28" i="22"/>
  <c r="I28" i="22" s="1"/>
  <c r="E28" i="22"/>
  <c r="D28" i="22"/>
  <c r="C28" i="22"/>
  <c r="B28" i="22"/>
  <c r="I27" i="22"/>
  <c r="H27" i="22"/>
  <c r="G27" i="22"/>
  <c r="F27" i="22"/>
  <c r="E27" i="22"/>
  <c r="D27" i="22"/>
  <c r="K27" i="22" s="1"/>
  <c r="C27" i="22"/>
  <c r="B27" i="22"/>
  <c r="H26" i="22"/>
  <c r="G26" i="22"/>
  <c r="I26" i="22" s="1"/>
  <c r="F26" i="22"/>
  <c r="E26" i="22"/>
  <c r="K26" i="22" s="1"/>
  <c r="D26" i="22"/>
  <c r="C26" i="22"/>
  <c r="B26" i="22"/>
  <c r="H25" i="22"/>
  <c r="G25" i="22"/>
  <c r="F25" i="22"/>
  <c r="E25" i="22"/>
  <c r="D25" i="22"/>
  <c r="C25" i="22"/>
  <c r="B25" i="22"/>
  <c r="I24" i="22"/>
  <c r="H24" i="22"/>
  <c r="G24" i="22"/>
  <c r="E24" i="22"/>
  <c r="D24" i="22"/>
  <c r="F24" i="22" s="1"/>
  <c r="C24" i="22"/>
  <c r="B24" i="22"/>
  <c r="I23" i="22"/>
  <c r="H23" i="22"/>
  <c r="G23" i="22"/>
  <c r="E23" i="22"/>
  <c r="D23" i="22"/>
  <c r="F23" i="22" s="1"/>
  <c r="K23" i="22" s="1"/>
  <c r="C23" i="22"/>
  <c r="B23" i="22"/>
  <c r="I22" i="22"/>
  <c r="H22" i="22"/>
  <c r="G22" i="22"/>
  <c r="E22" i="22"/>
  <c r="F22" i="22" s="1"/>
  <c r="K22" i="22" s="1"/>
  <c r="D22" i="22"/>
  <c r="C22" i="22"/>
  <c r="B22" i="22"/>
  <c r="H21" i="22"/>
  <c r="G21" i="22"/>
  <c r="I21" i="22" s="1"/>
  <c r="E21" i="22"/>
  <c r="D21" i="22"/>
  <c r="C21" i="22"/>
  <c r="B21" i="22"/>
  <c r="H20" i="22"/>
  <c r="G20" i="22"/>
  <c r="I20" i="22" s="1"/>
  <c r="E20" i="22"/>
  <c r="D20" i="22"/>
  <c r="C20" i="22"/>
  <c r="B20" i="22"/>
  <c r="H19" i="22"/>
  <c r="I19" i="22" s="1"/>
  <c r="G19" i="22"/>
  <c r="E19" i="22"/>
  <c r="F19" i="22" s="1"/>
  <c r="D19" i="22"/>
  <c r="C19" i="22"/>
  <c r="B19" i="22"/>
  <c r="H18" i="22"/>
  <c r="G18" i="22"/>
  <c r="I18" i="22" s="1"/>
  <c r="F18" i="22"/>
  <c r="E18" i="22"/>
  <c r="D18" i="22"/>
  <c r="C18" i="22"/>
  <c r="B18" i="22"/>
  <c r="H17" i="22"/>
  <c r="G17" i="22"/>
  <c r="F17" i="22"/>
  <c r="E17" i="22"/>
  <c r="D17" i="22"/>
  <c r="C17" i="22"/>
  <c r="B17" i="22"/>
  <c r="H16" i="22"/>
  <c r="I16" i="22" s="1"/>
  <c r="G16" i="22"/>
  <c r="E16" i="22"/>
  <c r="D16" i="22"/>
  <c r="F16" i="22" s="1"/>
  <c r="C16" i="22"/>
  <c r="B16" i="22"/>
  <c r="K15" i="22"/>
  <c r="I15" i="22"/>
  <c r="H15" i="22"/>
  <c r="G15" i="22"/>
  <c r="E15" i="22"/>
  <c r="D15" i="22"/>
  <c r="F15" i="22" s="1"/>
  <c r="C15" i="22"/>
  <c r="B15" i="22"/>
  <c r="I14" i="22"/>
  <c r="H14" i="22"/>
  <c r="G14" i="22"/>
  <c r="E14" i="22"/>
  <c r="F14" i="22" s="1"/>
  <c r="K14" i="22" s="1"/>
  <c r="D14" i="22"/>
  <c r="C14" i="22"/>
  <c r="B14" i="22"/>
  <c r="H13" i="22"/>
  <c r="G13" i="22"/>
  <c r="I13" i="22" s="1"/>
  <c r="E13" i="22"/>
  <c r="D13" i="22"/>
  <c r="C13" i="22"/>
  <c r="B13" i="22"/>
  <c r="H12" i="22"/>
  <c r="G12" i="22"/>
  <c r="I12" i="22" s="1"/>
  <c r="E12" i="22"/>
  <c r="D12" i="22"/>
  <c r="C12" i="22"/>
  <c r="B12" i="22"/>
  <c r="I11" i="22"/>
  <c r="H11" i="22"/>
  <c r="G11" i="22"/>
  <c r="F11" i="22"/>
  <c r="E11" i="22"/>
  <c r="D11" i="22"/>
  <c r="K11" i="22" s="1"/>
  <c r="C11" i="22"/>
  <c r="B11" i="22"/>
  <c r="K26" i="2" l="1"/>
  <c r="K46" i="2"/>
  <c r="K74" i="2"/>
  <c r="K101" i="2"/>
  <c r="K37" i="2"/>
  <c r="K100" i="2"/>
  <c r="K106" i="2"/>
  <c r="K107" i="2"/>
  <c r="K29" i="2"/>
  <c r="K36" i="2"/>
  <c r="K88" i="2"/>
  <c r="K92" i="2"/>
  <c r="K98" i="2"/>
  <c r="K12" i="2"/>
  <c r="K16" i="2"/>
  <c r="K20" i="2"/>
  <c r="K24" i="2"/>
  <c r="K28" i="2"/>
  <c r="K32" i="2"/>
  <c r="K48" i="2"/>
  <c r="K76" i="2"/>
  <c r="K85" i="2"/>
  <c r="F13" i="2"/>
  <c r="K13" i="2" s="1"/>
  <c r="K17" i="2"/>
  <c r="I18" i="2"/>
  <c r="K18" i="2" s="1"/>
  <c r="F21" i="2"/>
  <c r="K25" i="2"/>
  <c r="I26" i="2"/>
  <c r="F29" i="2"/>
  <c r="K33" i="2"/>
  <c r="I34" i="2"/>
  <c r="K34" i="2" s="1"/>
  <c r="F37" i="2"/>
  <c r="K41" i="2"/>
  <c r="I42" i="2"/>
  <c r="K42" i="2" s="1"/>
  <c r="F45" i="2"/>
  <c r="K49" i="2"/>
  <c r="F53" i="2"/>
  <c r="K53" i="2" s="1"/>
  <c r="K57" i="2"/>
  <c r="F61" i="2"/>
  <c r="K61" i="2" s="1"/>
  <c r="K65" i="2"/>
  <c r="I66" i="2"/>
  <c r="K66" i="2" s="1"/>
  <c r="F69" i="2"/>
  <c r="K69" i="2" s="1"/>
  <c r="K73" i="2"/>
  <c r="I74" i="2"/>
  <c r="F77" i="2"/>
  <c r="K77" i="2" s="1"/>
  <c r="K81" i="2"/>
  <c r="I82" i="2"/>
  <c r="K82" i="2" s="1"/>
  <c r="F85" i="2"/>
  <c r="K89" i="2"/>
  <c r="I90" i="2"/>
  <c r="F93" i="2"/>
  <c r="K93" i="2" s="1"/>
  <c r="K97" i="2"/>
  <c r="F101" i="2"/>
  <c r="K105" i="2"/>
  <c r="F109" i="2"/>
  <c r="K109" i="2" s="1"/>
  <c r="F14" i="2"/>
  <c r="K14" i="2" s="1"/>
  <c r="F22" i="2"/>
  <c r="F30" i="2"/>
  <c r="F38" i="2"/>
  <c r="F46" i="2"/>
  <c r="F54" i="2"/>
  <c r="K54" i="2" s="1"/>
  <c r="F62" i="2"/>
  <c r="F70" i="2"/>
  <c r="K70" i="2" s="1"/>
  <c r="F78" i="2"/>
  <c r="F86" i="2"/>
  <c r="F94" i="2"/>
  <c r="K94" i="2" s="1"/>
  <c r="F102" i="2"/>
  <c r="F110" i="2"/>
  <c r="K100" i="4"/>
  <c r="K54" i="4"/>
  <c r="K88" i="4"/>
  <c r="K92" i="4"/>
  <c r="K53" i="4"/>
  <c r="K109" i="4"/>
  <c r="K94" i="4"/>
  <c r="K12" i="4"/>
  <c r="K16" i="4"/>
  <c r="K24" i="4"/>
  <c r="F28" i="4"/>
  <c r="K28" i="4" s="1"/>
  <c r="K32" i="4"/>
  <c r="F36" i="4"/>
  <c r="K36" i="4" s="1"/>
  <c r="K48" i="4"/>
  <c r="F52" i="4"/>
  <c r="K52" i="4" s="1"/>
  <c r="K56" i="4"/>
  <c r="F60" i="4"/>
  <c r="K60" i="4" s="1"/>
  <c r="K64" i="4"/>
  <c r="F68" i="4"/>
  <c r="K68" i="4" s="1"/>
  <c r="K72" i="4"/>
  <c r="F76" i="4"/>
  <c r="K76" i="4" s="1"/>
  <c r="F92" i="4"/>
  <c r="F13" i="4"/>
  <c r="K13" i="4" s="1"/>
  <c r="K17" i="4"/>
  <c r="F21" i="4"/>
  <c r="K25" i="4"/>
  <c r="F29" i="4"/>
  <c r="K29" i="4" s="1"/>
  <c r="K33" i="4"/>
  <c r="F37" i="4"/>
  <c r="K37" i="4" s="1"/>
  <c r="K41" i="4"/>
  <c r="F45" i="4"/>
  <c r="K49" i="4"/>
  <c r="F53" i="4"/>
  <c r="K57" i="4"/>
  <c r="F61" i="4"/>
  <c r="K61" i="4" s="1"/>
  <c r="K65" i="4"/>
  <c r="F69" i="4"/>
  <c r="K69" i="4" s="1"/>
  <c r="K73" i="4"/>
  <c r="F77" i="4"/>
  <c r="K77" i="4" s="1"/>
  <c r="K81" i="4"/>
  <c r="F85" i="4"/>
  <c r="K85" i="4" s="1"/>
  <c r="K89" i="4"/>
  <c r="F93" i="4"/>
  <c r="K93" i="4" s="1"/>
  <c r="K97" i="4"/>
  <c r="F101" i="4"/>
  <c r="K101" i="4" s="1"/>
  <c r="K105" i="4"/>
  <c r="F109" i="4"/>
  <c r="F14" i="4"/>
  <c r="K14" i="4" s="1"/>
  <c r="K18" i="4"/>
  <c r="F22" i="4"/>
  <c r="K26" i="4"/>
  <c r="F30" i="4"/>
  <c r="K34" i="4"/>
  <c r="F38" i="4"/>
  <c r="K42" i="4"/>
  <c r="F46" i="4"/>
  <c r="K46" i="4" s="1"/>
  <c r="K50" i="4"/>
  <c r="F54" i="4"/>
  <c r="K58" i="4"/>
  <c r="F62" i="4"/>
  <c r="K66" i="4"/>
  <c r="F70" i="4"/>
  <c r="K70" i="4" s="1"/>
  <c r="K74" i="4"/>
  <c r="I75" i="4"/>
  <c r="F78" i="4"/>
  <c r="K82" i="4"/>
  <c r="F86" i="4"/>
  <c r="K90" i="4"/>
  <c r="I91" i="4"/>
  <c r="K91" i="4" s="1"/>
  <c r="F94" i="4"/>
  <c r="K98" i="4"/>
  <c r="F102" i="4"/>
  <c r="K106" i="4"/>
  <c r="F110" i="4"/>
  <c r="K35" i="6"/>
  <c r="K12" i="6"/>
  <c r="K13" i="6"/>
  <c r="K24" i="6"/>
  <c r="K28" i="6"/>
  <c r="K48" i="6"/>
  <c r="K92" i="6"/>
  <c r="K93" i="6"/>
  <c r="K46" i="6"/>
  <c r="K54" i="6"/>
  <c r="K68" i="6"/>
  <c r="K53" i="6"/>
  <c r="K14" i="6"/>
  <c r="K61" i="6"/>
  <c r="K72" i="6"/>
  <c r="F11" i="6"/>
  <c r="K15" i="6"/>
  <c r="F19" i="6"/>
  <c r="K23" i="6"/>
  <c r="F27" i="6"/>
  <c r="K31" i="6"/>
  <c r="F35" i="6"/>
  <c r="K39" i="6"/>
  <c r="F43" i="6"/>
  <c r="K43" i="6" s="1"/>
  <c r="K47" i="6"/>
  <c r="F51" i="6"/>
  <c r="K55" i="6"/>
  <c r="F59" i="6"/>
  <c r="K59" i="6" s="1"/>
  <c r="K63" i="6"/>
  <c r="F67" i="6"/>
  <c r="K67" i="6" s="1"/>
  <c r="K71" i="6"/>
  <c r="F75" i="6"/>
  <c r="K79" i="6"/>
  <c r="F83" i="6"/>
  <c r="K87" i="6"/>
  <c r="F91" i="6"/>
  <c r="K91" i="6" s="1"/>
  <c r="K95" i="6"/>
  <c r="F99" i="6"/>
  <c r="K103" i="6"/>
  <c r="F107" i="6"/>
  <c r="K107" i="6" s="1"/>
  <c r="F13" i="6"/>
  <c r="F21" i="6"/>
  <c r="F29" i="6"/>
  <c r="K29" i="6" s="1"/>
  <c r="F37" i="6"/>
  <c r="K37" i="6" s="1"/>
  <c r="F53" i="6"/>
  <c r="F61" i="6"/>
  <c r="F69" i="6"/>
  <c r="K69" i="6" s="1"/>
  <c r="F77" i="6"/>
  <c r="K77" i="6" s="1"/>
  <c r="F85" i="6"/>
  <c r="K85" i="6" s="1"/>
  <c r="F93" i="6"/>
  <c r="F101" i="6"/>
  <c r="K101" i="6" s="1"/>
  <c r="F109" i="6"/>
  <c r="K109" i="6" s="1"/>
  <c r="F14" i="6"/>
  <c r="K18" i="6"/>
  <c r="F22" i="6"/>
  <c r="K26" i="6"/>
  <c r="F30" i="6"/>
  <c r="K34" i="6"/>
  <c r="F38" i="6"/>
  <c r="K42" i="6"/>
  <c r="F46" i="6"/>
  <c r="F54" i="6"/>
  <c r="F62" i="6"/>
  <c r="K66" i="6"/>
  <c r="F70" i="6"/>
  <c r="K70" i="6" s="1"/>
  <c r="K74" i="6"/>
  <c r="F78" i="6"/>
  <c r="K82" i="6"/>
  <c r="F86" i="6"/>
  <c r="K90" i="6"/>
  <c r="F94" i="6"/>
  <c r="K94" i="6" s="1"/>
  <c r="K98" i="6"/>
  <c r="F102" i="6"/>
  <c r="K106" i="6"/>
  <c r="F110" i="6"/>
  <c r="K19" i="8"/>
  <c r="K46" i="8"/>
  <c r="K54" i="8"/>
  <c r="K76" i="8"/>
  <c r="K77" i="8"/>
  <c r="K12" i="8"/>
  <c r="K37" i="8"/>
  <c r="K52" i="8"/>
  <c r="K92" i="8"/>
  <c r="K100" i="8"/>
  <c r="K108" i="8"/>
  <c r="K36" i="8"/>
  <c r="K67" i="8"/>
  <c r="K74" i="8"/>
  <c r="F21" i="8"/>
  <c r="F11" i="8"/>
  <c r="K15" i="8"/>
  <c r="F19" i="8"/>
  <c r="K23" i="8"/>
  <c r="F27" i="8"/>
  <c r="K31" i="8"/>
  <c r="F35" i="8"/>
  <c r="K35" i="8" s="1"/>
  <c r="K39" i="8"/>
  <c r="F43" i="8"/>
  <c r="K43" i="8" s="1"/>
  <c r="K47" i="8"/>
  <c r="F51" i="8"/>
  <c r="K55" i="8"/>
  <c r="F59" i="8"/>
  <c r="K63" i="8"/>
  <c r="F67" i="8"/>
  <c r="K71" i="8"/>
  <c r="F75" i="8"/>
  <c r="K75" i="8" s="1"/>
  <c r="K79" i="8"/>
  <c r="F83" i="8"/>
  <c r="K87" i="8"/>
  <c r="F91" i="8"/>
  <c r="K91" i="8" s="1"/>
  <c r="K95" i="8"/>
  <c r="F99" i="8"/>
  <c r="K103" i="8"/>
  <c r="F107" i="8"/>
  <c r="K107" i="8" s="1"/>
  <c r="F13" i="8"/>
  <c r="K13" i="8" s="1"/>
  <c r="F14" i="8"/>
  <c r="K14" i="8" s="1"/>
  <c r="K18" i="8"/>
  <c r="F22" i="8"/>
  <c r="K26" i="8"/>
  <c r="F30" i="8"/>
  <c r="K34" i="8"/>
  <c r="F38" i="8"/>
  <c r="K42" i="8"/>
  <c r="F46" i="8"/>
  <c r="F54" i="8"/>
  <c r="F62" i="8"/>
  <c r="F70" i="8"/>
  <c r="K70" i="8" s="1"/>
  <c r="F78" i="8"/>
  <c r="F86" i="8"/>
  <c r="F94" i="8"/>
  <c r="K94" i="8" s="1"/>
  <c r="F102" i="8"/>
  <c r="F110" i="8"/>
  <c r="I12" i="8"/>
  <c r="I20" i="8"/>
  <c r="I28" i="8"/>
  <c r="K28" i="8" s="1"/>
  <c r="I36" i="8"/>
  <c r="F29" i="8"/>
  <c r="K29" i="8" s="1"/>
  <c r="F53" i="8"/>
  <c r="K53" i="8" s="1"/>
  <c r="F37" i="8"/>
  <c r="F77" i="8"/>
  <c r="K61" i="8"/>
  <c r="K69" i="8"/>
  <c r="K85" i="8"/>
  <c r="K93" i="8"/>
  <c r="K101" i="8"/>
  <c r="K91" i="10"/>
  <c r="K92" i="10"/>
  <c r="K35" i="10"/>
  <c r="K36" i="10"/>
  <c r="K62" i="10"/>
  <c r="K14" i="10"/>
  <c r="K29" i="10"/>
  <c r="K12" i="10"/>
  <c r="K89" i="10"/>
  <c r="K102" i="10"/>
  <c r="K23" i="10"/>
  <c r="K55" i="10"/>
  <c r="K59" i="10"/>
  <c r="K71" i="10"/>
  <c r="K94" i="10"/>
  <c r="K95" i="10"/>
  <c r="K21" i="10"/>
  <c r="K53" i="10"/>
  <c r="K75" i="10"/>
  <c r="K76" i="10"/>
  <c r="K100" i="10"/>
  <c r="F13" i="10"/>
  <c r="K13" i="10" s="1"/>
  <c r="K17" i="10"/>
  <c r="F21" i="10"/>
  <c r="K25" i="10"/>
  <c r="F29" i="10"/>
  <c r="K33" i="10"/>
  <c r="F37" i="10"/>
  <c r="K37" i="10" s="1"/>
  <c r="K41" i="10"/>
  <c r="F45" i="10"/>
  <c r="F53" i="10"/>
  <c r="K57" i="10"/>
  <c r="F61" i="10"/>
  <c r="K61" i="10" s="1"/>
  <c r="K65" i="10"/>
  <c r="F69" i="10"/>
  <c r="K69" i="10" s="1"/>
  <c r="F77" i="10"/>
  <c r="K77" i="10" s="1"/>
  <c r="K81" i="10"/>
  <c r="F85" i="10"/>
  <c r="K85" i="10" s="1"/>
  <c r="F93" i="10"/>
  <c r="K93" i="10" s="1"/>
  <c r="F101" i="10"/>
  <c r="K101" i="10" s="1"/>
  <c r="F109" i="10"/>
  <c r="K18" i="10"/>
  <c r="K26" i="10"/>
  <c r="K34" i="10"/>
  <c r="K42" i="10"/>
  <c r="F46" i="10"/>
  <c r="K46" i="10" s="1"/>
  <c r="K50" i="10"/>
  <c r="F54" i="10"/>
  <c r="K54" i="10" s="1"/>
  <c r="K58" i="10"/>
  <c r="F62" i="10"/>
  <c r="K66" i="10"/>
  <c r="F70" i="10"/>
  <c r="K70" i="10" s="1"/>
  <c r="K74" i="10"/>
  <c r="K82" i="10"/>
  <c r="K90" i="10"/>
  <c r="F94" i="10"/>
  <c r="K98" i="10"/>
  <c r="F102" i="10"/>
  <c r="K106" i="10"/>
  <c r="I14" i="10"/>
  <c r="I22" i="10"/>
  <c r="K22" i="10" s="1"/>
  <c r="I30" i="10"/>
  <c r="K30" i="10" s="1"/>
  <c r="K70" i="12"/>
  <c r="K71" i="12"/>
  <c r="K75" i="12"/>
  <c r="K107" i="12"/>
  <c r="K29" i="12"/>
  <c r="K35" i="12"/>
  <c r="K51" i="12"/>
  <c r="K20" i="12"/>
  <c r="K95" i="12"/>
  <c r="K67" i="12"/>
  <c r="K87" i="12"/>
  <c r="K93" i="12"/>
  <c r="K109" i="12"/>
  <c r="K47" i="12"/>
  <c r="K92" i="12"/>
  <c r="F12" i="12"/>
  <c r="K12" i="12" s="1"/>
  <c r="F20" i="12"/>
  <c r="F28" i="12"/>
  <c r="K28" i="12" s="1"/>
  <c r="F36" i="12"/>
  <c r="K36" i="12" s="1"/>
  <c r="F52" i="12"/>
  <c r="K52" i="12" s="1"/>
  <c r="F60" i="12"/>
  <c r="K60" i="12" s="1"/>
  <c r="F68" i="12"/>
  <c r="K68" i="12" s="1"/>
  <c r="F76" i="12"/>
  <c r="K76" i="12" s="1"/>
  <c r="F92" i="12"/>
  <c r="F100" i="12"/>
  <c r="K100" i="12" s="1"/>
  <c r="F108" i="12"/>
  <c r="K108" i="12" s="1"/>
  <c r="F13" i="12"/>
  <c r="K13" i="12" s="1"/>
  <c r="K17" i="12"/>
  <c r="F21" i="12"/>
  <c r="K21" i="12" s="1"/>
  <c r="K25" i="12"/>
  <c r="F29" i="12"/>
  <c r="K33" i="12"/>
  <c r="F37" i="12"/>
  <c r="K37" i="12" s="1"/>
  <c r="K41" i="12"/>
  <c r="F45" i="12"/>
  <c r="F53" i="12"/>
  <c r="K53" i="12" s="1"/>
  <c r="K57" i="12"/>
  <c r="F61" i="12"/>
  <c r="K61" i="12" s="1"/>
  <c r="K65" i="12"/>
  <c r="F69" i="12"/>
  <c r="K69" i="12" s="1"/>
  <c r="K73" i="12"/>
  <c r="F77" i="12"/>
  <c r="K77" i="12" s="1"/>
  <c r="K81" i="12"/>
  <c r="F85" i="12"/>
  <c r="K85" i="12" s="1"/>
  <c r="F93" i="12"/>
  <c r="K97" i="12"/>
  <c r="F101" i="12"/>
  <c r="K101" i="12" s="1"/>
  <c r="K105" i="12"/>
  <c r="F109" i="12"/>
  <c r="F14" i="12"/>
  <c r="K14" i="12" s="1"/>
  <c r="K18" i="12"/>
  <c r="F22" i="12"/>
  <c r="K22" i="12" s="1"/>
  <c r="K26" i="12"/>
  <c r="F30" i="12"/>
  <c r="K34" i="12"/>
  <c r="F38" i="12"/>
  <c r="K42" i="12"/>
  <c r="F46" i="12"/>
  <c r="K46" i="12" s="1"/>
  <c r="K50" i="12"/>
  <c r="F54" i="12"/>
  <c r="K54" i="12" s="1"/>
  <c r="K58" i="12"/>
  <c r="F62" i="12"/>
  <c r="K62" i="12" s="1"/>
  <c r="K66" i="12"/>
  <c r="F70" i="12"/>
  <c r="K74" i="12"/>
  <c r="F78" i="12"/>
  <c r="K82" i="12"/>
  <c r="F86" i="12"/>
  <c r="K90" i="12"/>
  <c r="F94" i="12"/>
  <c r="K94" i="12" s="1"/>
  <c r="K98" i="12"/>
  <c r="F102" i="12"/>
  <c r="K102" i="12" s="1"/>
  <c r="K106" i="12"/>
  <c r="F110" i="12"/>
  <c r="K25" i="14"/>
  <c r="K51" i="14"/>
  <c r="K74" i="14"/>
  <c r="K68" i="14"/>
  <c r="K61" i="14"/>
  <c r="K62" i="14"/>
  <c r="K98" i="14"/>
  <c r="K43" i="14"/>
  <c r="K67" i="14"/>
  <c r="K73" i="14"/>
  <c r="K77" i="14"/>
  <c r="K14" i="14"/>
  <c r="K35" i="14"/>
  <c r="K54" i="14"/>
  <c r="K66" i="14"/>
  <c r="K91" i="14"/>
  <c r="K28" i="14"/>
  <c r="K12" i="14"/>
  <c r="K59" i="14"/>
  <c r="K105" i="14"/>
  <c r="K34" i="14"/>
  <c r="K46" i="14"/>
  <c r="K70" i="14"/>
  <c r="K108" i="14"/>
  <c r="F12" i="14"/>
  <c r="K16" i="14"/>
  <c r="I17" i="14"/>
  <c r="K17" i="14" s="1"/>
  <c r="F20" i="14"/>
  <c r="K24" i="14"/>
  <c r="I25" i="14"/>
  <c r="F28" i="14"/>
  <c r="K32" i="14"/>
  <c r="I33" i="14"/>
  <c r="K33" i="14" s="1"/>
  <c r="F36" i="14"/>
  <c r="K40" i="14"/>
  <c r="I41" i="14"/>
  <c r="K41" i="14" s="1"/>
  <c r="F44" i="14"/>
  <c r="K48" i="14"/>
  <c r="F52" i="14"/>
  <c r="K52" i="14" s="1"/>
  <c r="K56" i="14"/>
  <c r="I57" i="14"/>
  <c r="F60" i="14"/>
  <c r="K60" i="14" s="1"/>
  <c r="K64" i="14"/>
  <c r="I65" i="14"/>
  <c r="K65" i="14" s="1"/>
  <c r="F68" i="14"/>
  <c r="K72" i="14"/>
  <c r="I73" i="14"/>
  <c r="F76" i="14"/>
  <c r="K76" i="14" s="1"/>
  <c r="K80" i="14"/>
  <c r="I81" i="14"/>
  <c r="K81" i="14" s="1"/>
  <c r="F84" i="14"/>
  <c r="K88" i="14"/>
  <c r="I89" i="14"/>
  <c r="F92" i="14"/>
  <c r="K92" i="14" s="1"/>
  <c r="K96" i="14"/>
  <c r="I97" i="14"/>
  <c r="K97" i="14" s="1"/>
  <c r="F100" i="14"/>
  <c r="K100" i="14" s="1"/>
  <c r="F108" i="14"/>
  <c r="F13" i="14"/>
  <c r="K13" i="14" s="1"/>
  <c r="I18" i="14"/>
  <c r="K18" i="14" s="1"/>
  <c r="F21" i="14"/>
  <c r="F29" i="14"/>
  <c r="K29" i="14" s="1"/>
  <c r="I34" i="14"/>
  <c r="F37" i="14"/>
  <c r="K37" i="14" s="1"/>
  <c r="I42" i="14"/>
  <c r="K42" i="14" s="1"/>
  <c r="F45" i="14"/>
  <c r="I50" i="14"/>
  <c r="K50" i="14" s="1"/>
  <c r="F53" i="14"/>
  <c r="K53" i="14" s="1"/>
  <c r="F61" i="14"/>
  <c r="F69" i="14"/>
  <c r="K69" i="14" s="1"/>
  <c r="F77" i="14"/>
  <c r="F85" i="14"/>
  <c r="K85" i="14" s="1"/>
  <c r="F93" i="14"/>
  <c r="K93" i="14" s="1"/>
  <c r="F101" i="14"/>
  <c r="K101" i="14" s="1"/>
  <c r="F109" i="14"/>
  <c r="K109" i="14" s="1"/>
  <c r="F94" i="14"/>
  <c r="K94" i="14" s="1"/>
  <c r="F102" i="14"/>
  <c r="K13" i="16"/>
  <c r="K76" i="16"/>
  <c r="K108" i="16"/>
  <c r="K66" i="16"/>
  <c r="K65" i="16"/>
  <c r="K69" i="16"/>
  <c r="K19" i="16"/>
  <c r="K96" i="16"/>
  <c r="K97" i="16"/>
  <c r="K94" i="16"/>
  <c r="K34" i="16"/>
  <c r="K50" i="16"/>
  <c r="K68" i="16"/>
  <c r="K85" i="16"/>
  <c r="K88" i="16"/>
  <c r="K93" i="16"/>
  <c r="K48" i="16"/>
  <c r="K53" i="16"/>
  <c r="K56" i="16"/>
  <c r="K64" i="16"/>
  <c r="K74" i="16"/>
  <c r="K25" i="16"/>
  <c r="K73" i="16"/>
  <c r="K80" i="16"/>
  <c r="K92" i="16"/>
  <c r="K102" i="16"/>
  <c r="K109" i="16"/>
  <c r="K36" i="16"/>
  <c r="K52" i="16"/>
  <c r="K60" i="16"/>
  <c r="K105" i="16"/>
  <c r="I81" i="16"/>
  <c r="K81" i="16" s="1"/>
  <c r="I97" i="16"/>
  <c r="I105" i="16"/>
  <c r="F13" i="16"/>
  <c r="F21" i="16"/>
  <c r="K21" i="16" s="1"/>
  <c r="F29" i="16"/>
  <c r="K29" i="16" s="1"/>
  <c r="I34" i="16"/>
  <c r="F37" i="16"/>
  <c r="K37" i="16" s="1"/>
  <c r="I42" i="16"/>
  <c r="K42" i="16" s="1"/>
  <c r="F45" i="16"/>
  <c r="I50" i="16"/>
  <c r="F53" i="16"/>
  <c r="F61" i="16"/>
  <c r="K61" i="16" s="1"/>
  <c r="I66" i="16"/>
  <c r="F69" i="16"/>
  <c r="I74" i="16"/>
  <c r="F77" i="16"/>
  <c r="K77" i="16" s="1"/>
  <c r="I82" i="16"/>
  <c r="K82" i="16" s="1"/>
  <c r="F85" i="16"/>
  <c r="F93" i="16"/>
  <c r="I98" i="16"/>
  <c r="K98" i="16" s="1"/>
  <c r="F101" i="16"/>
  <c r="K101" i="16" s="1"/>
  <c r="F109" i="16"/>
  <c r="F14" i="16"/>
  <c r="K14" i="16" s="1"/>
  <c r="F30" i="16"/>
  <c r="F70" i="16"/>
  <c r="K70" i="16" s="1"/>
  <c r="F86" i="16"/>
  <c r="F102" i="16"/>
  <c r="F110" i="16"/>
  <c r="F22" i="16"/>
  <c r="K22" i="16" s="1"/>
  <c r="F46" i="16"/>
  <c r="K46" i="16" s="1"/>
  <c r="F54" i="16"/>
  <c r="K54" i="16" s="1"/>
  <c r="F38" i="16"/>
  <c r="F62" i="16"/>
  <c r="K62" i="16" s="1"/>
  <c r="F78" i="16"/>
  <c r="F94" i="16"/>
  <c r="K73" i="18"/>
  <c r="K42" i="18"/>
  <c r="K76" i="18"/>
  <c r="K91" i="18"/>
  <c r="K17" i="18"/>
  <c r="K29" i="18"/>
  <c r="K37" i="18"/>
  <c r="K46" i="18"/>
  <c r="K61" i="18"/>
  <c r="K69" i="18"/>
  <c r="K109" i="18"/>
  <c r="K13" i="18"/>
  <c r="K28" i="18"/>
  <c r="K36" i="18"/>
  <c r="K60" i="18"/>
  <c r="K68" i="18"/>
  <c r="K105" i="18"/>
  <c r="K108" i="18"/>
  <c r="K15" i="18"/>
  <c r="K23" i="18"/>
  <c r="K31" i="18"/>
  <c r="K39" i="18"/>
  <c r="K47" i="18"/>
  <c r="K55" i="18"/>
  <c r="K63" i="18"/>
  <c r="K71" i="18"/>
  <c r="K79" i="18"/>
  <c r="K87" i="18"/>
  <c r="K95" i="18"/>
  <c r="F99" i="18"/>
  <c r="K103" i="18"/>
  <c r="F107" i="18"/>
  <c r="K107" i="18" s="1"/>
  <c r="F14" i="18"/>
  <c r="K14" i="18" s="1"/>
  <c r="F22" i="18"/>
  <c r="F30" i="18"/>
  <c r="F38" i="18"/>
  <c r="F46" i="18"/>
  <c r="F54" i="18"/>
  <c r="K54" i="18" s="1"/>
  <c r="F62" i="18"/>
  <c r="K62" i="18" s="1"/>
  <c r="F70" i="18"/>
  <c r="K70" i="18" s="1"/>
  <c r="F78" i="18"/>
  <c r="F86" i="18"/>
  <c r="F94" i="18"/>
  <c r="K94" i="18" s="1"/>
  <c r="K98" i="18"/>
  <c r="F102" i="18"/>
  <c r="K106" i="18"/>
  <c r="F110" i="18"/>
  <c r="K47" i="20"/>
  <c r="K43" i="20"/>
  <c r="K106" i="20"/>
  <c r="K33" i="20"/>
  <c r="K59" i="20"/>
  <c r="K81" i="20"/>
  <c r="K53" i="20"/>
  <c r="K25" i="20"/>
  <c r="K73" i="20"/>
  <c r="K17" i="20"/>
  <c r="K13" i="20"/>
  <c r="K41" i="20"/>
  <c r="K65" i="20"/>
  <c r="K85" i="20"/>
  <c r="K28" i="20"/>
  <c r="K29" i="20"/>
  <c r="K105" i="20"/>
  <c r="K69" i="20"/>
  <c r="K76" i="20"/>
  <c r="K92" i="20"/>
  <c r="K97" i="20"/>
  <c r="K108" i="20"/>
  <c r="F28" i="20"/>
  <c r="F13" i="20"/>
  <c r="F21" i="20"/>
  <c r="F29" i="20"/>
  <c r="F37" i="20"/>
  <c r="K37" i="20" s="1"/>
  <c r="F45" i="20"/>
  <c r="F53" i="20"/>
  <c r="F61" i="20"/>
  <c r="K61" i="20" s="1"/>
  <c r="F69" i="20"/>
  <c r="F77" i="20"/>
  <c r="K77" i="20" s="1"/>
  <c r="F85" i="20"/>
  <c r="F93" i="20"/>
  <c r="K93" i="20" s="1"/>
  <c r="F101" i="20"/>
  <c r="K101" i="20" s="1"/>
  <c r="F109" i="20"/>
  <c r="K109" i="20" s="1"/>
  <c r="F14" i="20"/>
  <c r="K14" i="20" s="1"/>
  <c r="K18" i="20"/>
  <c r="F22" i="20"/>
  <c r="K26" i="20"/>
  <c r="F30" i="20"/>
  <c r="K34" i="20"/>
  <c r="F38" i="20"/>
  <c r="K42" i="20"/>
  <c r="F46" i="20"/>
  <c r="K46" i="20" s="1"/>
  <c r="K50" i="20"/>
  <c r="F54" i="20"/>
  <c r="K54" i="20" s="1"/>
  <c r="K58" i="20"/>
  <c r="F62" i="20"/>
  <c r="K62" i="20" s="1"/>
  <c r="K66" i="20"/>
  <c r="F70" i="20"/>
  <c r="K70" i="20" s="1"/>
  <c r="K74" i="20"/>
  <c r="F78" i="20"/>
  <c r="F86" i="20"/>
  <c r="F94" i="20"/>
  <c r="K94" i="20" s="1"/>
  <c r="F102" i="20"/>
  <c r="F110" i="20"/>
  <c r="K12" i="20"/>
  <c r="K20" i="20"/>
  <c r="K36" i="20"/>
  <c r="K52" i="20"/>
  <c r="K60" i="20"/>
  <c r="K68" i="20"/>
  <c r="K36" i="22"/>
  <c r="K17" i="22"/>
  <c r="K65" i="22"/>
  <c r="K20" i="22"/>
  <c r="K34" i="22"/>
  <c r="K50" i="22"/>
  <c r="K75" i="22"/>
  <c r="K107" i="22"/>
  <c r="K19" i="22"/>
  <c r="K68" i="22"/>
  <c r="K67" i="22"/>
  <c r="K90" i="22"/>
  <c r="K13" i="22"/>
  <c r="K18" i="22"/>
  <c r="K25" i="22"/>
  <c r="K41" i="22"/>
  <c r="K66" i="22"/>
  <c r="K81" i="22"/>
  <c r="K109" i="22"/>
  <c r="K29" i="22"/>
  <c r="K105" i="22"/>
  <c r="K52" i="22"/>
  <c r="K89" i="22"/>
  <c r="F12" i="22"/>
  <c r="K12" i="22" s="1"/>
  <c r="K16" i="22"/>
  <c r="I17" i="22"/>
  <c r="F20" i="22"/>
  <c r="K24" i="22"/>
  <c r="I25" i="22"/>
  <c r="F28" i="22"/>
  <c r="K28" i="22" s="1"/>
  <c r="K32" i="22"/>
  <c r="I33" i="22"/>
  <c r="K33" i="22" s="1"/>
  <c r="F36" i="22"/>
  <c r="K40" i="22"/>
  <c r="I41" i="22"/>
  <c r="F44" i="22"/>
  <c r="K48" i="22"/>
  <c r="F52" i="22"/>
  <c r="K56" i="22"/>
  <c r="I57" i="22"/>
  <c r="F60" i="22"/>
  <c r="K60" i="22" s="1"/>
  <c r="K64" i="22"/>
  <c r="I65" i="22"/>
  <c r="F68" i="22"/>
  <c r="K72" i="22"/>
  <c r="I73" i="22"/>
  <c r="K73" i="22" s="1"/>
  <c r="F76" i="22"/>
  <c r="K76" i="22" s="1"/>
  <c r="K80" i="22"/>
  <c r="I81" i="22"/>
  <c r="F84" i="22"/>
  <c r="K88" i="22"/>
  <c r="F92" i="22"/>
  <c r="K92" i="22" s="1"/>
  <c r="K96" i="22"/>
  <c r="F100" i="22"/>
  <c r="K100" i="22" s="1"/>
  <c r="F108" i="22"/>
  <c r="K108" i="22" s="1"/>
  <c r="F21" i="22"/>
  <c r="K21" i="22" s="1"/>
  <c r="F45" i="22"/>
  <c r="F53" i="22"/>
  <c r="K53" i="22" s="1"/>
  <c r="F61" i="22"/>
  <c r="K61" i="22" s="1"/>
  <c r="F69" i="22"/>
  <c r="K69" i="22" s="1"/>
  <c r="F77" i="22"/>
  <c r="K77" i="22" s="1"/>
  <c r="F85" i="22"/>
  <c r="K85" i="22" s="1"/>
  <c r="F93" i="22"/>
  <c r="K93" i="22" s="1"/>
  <c r="F101" i="22"/>
  <c r="K101" i="22" s="1"/>
  <c r="F109" i="22"/>
  <c r="F13" i="22"/>
  <c r="F29" i="22"/>
  <c r="F37" i="22"/>
  <c r="K37" i="22" s="1"/>
  <c r="F94" i="22"/>
  <c r="K94" i="22" s="1"/>
  <c r="F102" i="22"/>
  <c r="K102" i="22" s="1"/>
  <c r="E7" i="2" l="1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H10" i="22"/>
  <c r="G10" i="22"/>
  <c r="I10" i="22" s="1"/>
  <c r="E10" i="22"/>
  <c r="D10" i="22"/>
  <c r="C10" i="22"/>
  <c r="B10" i="22"/>
  <c r="H10" i="20"/>
  <c r="G10" i="20"/>
  <c r="E10" i="20"/>
  <c r="D10" i="20"/>
  <c r="C10" i="20"/>
  <c r="B10" i="20"/>
  <c r="G10" i="18"/>
  <c r="H10" i="18"/>
  <c r="E10" i="18"/>
  <c r="D10" i="18"/>
  <c r="C10" i="18"/>
  <c r="B10" i="18"/>
  <c r="H10" i="16"/>
  <c r="G10" i="16"/>
  <c r="E10" i="16"/>
  <c r="D10" i="16"/>
  <c r="F10" i="16" s="1"/>
  <c r="C10" i="16"/>
  <c r="B10" i="16"/>
  <c r="H10" i="14"/>
  <c r="G10" i="14"/>
  <c r="I10" i="14" s="1"/>
  <c r="E10" i="14"/>
  <c r="D10" i="14"/>
  <c r="C10" i="14"/>
  <c r="B10" i="14"/>
  <c r="H10" i="12"/>
  <c r="G10" i="12"/>
  <c r="E10" i="12"/>
  <c r="D10" i="12"/>
  <c r="F10" i="12" s="1"/>
  <c r="C10" i="12"/>
  <c r="B10" i="12"/>
  <c r="H10" i="10"/>
  <c r="G10" i="10"/>
  <c r="E10" i="10"/>
  <c r="D10" i="10"/>
  <c r="F10" i="10" s="1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I10" i="4" s="1"/>
  <c r="E10" i="4"/>
  <c r="D10" i="4"/>
  <c r="C10" i="4"/>
  <c r="B10" i="4"/>
  <c r="H10" i="2"/>
  <c r="G10" i="2"/>
  <c r="E10" i="2"/>
  <c r="D10" i="2"/>
  <c r="C10" i="2"/>
  <c r="B10" i="2"/>
  <c r="F10" i="20"/>
  <c r="F10" i="2" l="1"/>
  <c r="F10" i="14"/>
  <c r="F10" i="22"/>
  <c r="I10" i="12"/>
  <c r="F10" i="6"/>
  <c r="F10" i="4"/>
  <c r="K10" i="4" s="1"/>
  <c r="F10" i="8"/>
  <c r="I10" i="10"/>
  <c r="I10" i="16"/>
  <c r="I10" i="2"/>
  <c r="I10" i="20"/>
  <c r="K10" i="2"/>
  <c r="I10" i="18"/>
  <c r="K10" i="10"/>
  <c r="K10" i="16"/>
  <c r="K10" i="18"/>
  <c r="F10" i="18"/>
  <c r="K10" i="22"/>
  <c r="K10" i="20"/>
  <c r="K10" i="12"/>
  <c r="K10" i="14"/>
  <c r="K10" i="6"/>
  <c r="I10" i="8"/>
  <c r="K10" i="8" s="1"/>
</calcChain>
</file>

<file path=xl/sharedStrings.xml><?xml version="1.0" encoding="utf-8"?>
<sst xmlns="http://schemas.openxmlformats.org/spreadsheetml/2006/main" count="441" uniqueCount="172">
  <si>
    <t>BK4.133</t>
  </si>
  <si>
    <t>OPERATING</t>
  </si>
  <si>
    <t>PER</t>
  </si>
  <si>
    <t>EXPENSE</t>
  </si>
  <si>
    <t>U O M</t>
  </si>
  <si>
    <t>BK4.135</t>
  </si>
  <si>
    <t>SALARIES</t>
  </si>
  <si>
    <t>BK4.137</t>
  </si>
  <si>
    <t>EMPLOYEE</t>
  </si>
  <si>
    <t>BENEFITS</t>
  </si>
  <si>
    <t>BK4.139</t>
  </si>
  <si>
    <t>PRO</t>
  </si>
  <si>
    <t>FEES</t>
  </si>
  <si>
    <t>BK4.141</t>
  </si>
  <si>
    <t>SUPPLIES</t>
  </si>
  <si>
    <t>BK4.143</t>
  </si>
  <si>
    <t>PURCHASED</t>
  </si>
  <si>
    <t>SERVICES</t>
  </si>
  <si>
    <t>BK4.145</t>
  </si>
  <si>
    <t>DEPRE/RENT</t>
  </si>
  <si>
    <t>LEASE</t>
  </si>
  <si>
    <t>BK4.147</t>
  </si>
  <si>
    <t>OTHER DIR.</t>
  </si>
  <si>
    <t>BK4.149</t>
  </si>
  <si>
    <t>F T E's</t>
  </si>
  <si>
    <t>F T E</t>
  </si>
  <si>
    <t>BK4.151</t>
  </si>
  <si>
    <t>BK4.153</t>
  </si>
  <si>
    <t>PAID</t>
  </si>
  <si>
    <t>HOURS</t>
  </si>
  <si>
    <t>LICNO</t>
  </si>
  <si>
    <t>HOSPITAL</t>
  </si>
  <si>
    <t>Page</t>
  </si>
  <si>
    <t>MEDICAL RECORDS (ACCOUNT 8690)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</si>
  <si>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</si>
  <si>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</si>
  <si>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</si>
  <si>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</si>
  <si>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</si>
  <si>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</si>
  <si>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</si>
  <si>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</si>
  <si>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</si>
  <si>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</si>
  <si>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</si>
  <si>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</si>
  <si>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</si>
  <si>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</si>
  <si>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</si>
  <si>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</si>
  <si>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</si>
  <si>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</si>
  <si>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</si>
  <si>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</si>
  <si>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</si>
  <si>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</si>
  <si>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</si>
  <si>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</si>
  <si>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</si>
  <si>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</si>
  <si>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</si>
  <si>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</si>
  <si>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</si>
  <si>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</si>
  <si>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</si>
  <si>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</si>
  <si>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TYACVU</t>
  </si>
  <si>
    <t>Adjusted</t>
  </si>
  <si>
    <t>Case Mix</t>
  </si>
  <si>
    <t>Values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</si>
  <si>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</si>
  <si>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</si>
  <si>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</si>
  <si>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</si>
  <si>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</si>
  <si>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</si>
  <si>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</si>
  <si>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</si>
  <si>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</si>
  <si>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</si>
  <si>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</si>
  <si>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</si>
  <si>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</si>
  <si>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</si>
  <si>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</si>
  <si>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</si>
  <si>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</si>
  <si>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</si>
  <si>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</si>
  <si>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</si>
  <si>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</si>
  <si>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</si>
  <si>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</si>
  <si>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</si>
  <si>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</si>
  <si>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</si>
  <si>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</si>
  <si>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</si>
  <si>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</si>
  <si>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</si>
  <si>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</si>
  <si>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SEATTLE CANCER CARE ALLIANCE</t>
  </si>
  <si>
    <t>SNOQUALMIE VALLEY HOSPITAL</t>
  </si>
  <si>
    <t>UNIVERSITY OF WASHINGTON MEDICAL CENTER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</si>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</sst>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5" fillId="0" borderId="0" xfId="0" applyNumberFormat="1" applyFont="1"/>
    <xf numFmtId="37" fontId="5" fillId="0" borderId="0" xfId="0" applyNumberFormat="1" applyFont="1"/>
    <xf numFmtId="0" fontId="5" fillId="0" borderId="0" xfId="0" applyFont="1"/>
    <xf numFmtId="37" fontId="0" fillId="0" borderId="0" xfId="0" applyNumberForma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4" fillId="0" borderId="0" xfId="2" applyNumberFormat="1" applyFont="1"/>
    <xf numFmtId="37" fontId="4" fillId="0" borderId="0" xfId="0" applyNumberFormat="1" applyFont="1"/>
    <xf numFmtId="39" fontId="4" fillId="0" borderId="0" xfId="0" applyNumberFormat="1" applyFont="1"/>
    <xf numFmtId="0" fontId="4" fillId="0" borderId="0" xfId="0" applyFont="1" applyFill="1"/>
    <xf numFmtId="0" fontId="4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  <xf numFmtId="0" fontId="1" fillId="0" borderId="0" xfId="0" applyFont="1"/>
    <xf numFmtId="37" fontId="1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6"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7.5546875" customWidth="1"/>
    <col min="6" max="6" width="6.88671875" bestFit="1" customWidth="1"/>
    <col min="7" max="7" width="10.77734375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Records'!Q5,0)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ROUND(+'Medical Records'!Q108,0)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Records'!Q6,0)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ROUND(+'Medical Records'!Q109,0)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Records'!Q7,0)</f>
        <v>294598</v>
      </c>
      <c r="E12" s="2">
        <f>ROUND(+'Medical Records'!V7,0)</f>
        <v>1089</v>
      </c>
      <c r="F12" s="9">
        <f t="shared" si="0"/>
        <v>270.52</v>
      </c>
      <c r="G12" s="2">
        <f>ROUND(+'Medical Records'!Q110,0)</f>
        <v>274659</v>
      </c>
      <c r="H12" s="2">
        <f>ROUND(+'Medical Records'!V110,0)</f>
        <v>1500</v>
      </c>
      <c r="I12" s="9">
        <f t="shared" si="1"/>
        <v>183.11</v>
      </c>
      <c r="J12" s="7"/>
      <c r="K12" s="8">
        <f t="shared" si="2"/>
        <v>-0.3231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Records'!Q8,0)</f>
        <v>4820186</v>
      </c>
      <c r="E13" s="2">
        <f>ROUND(+'Medical Records'!V8,0)</f>
        <v>67662</v>
      </c>
      <c r="F13" s="9">
        <f t="shared" si="0"/>
        <v>71.239999999999995</v>
      </c>
      <c r="G13" s="2">
        <f>ROUND(+'Medical Records'!Q111,0)</f>
        <v>4316747</v>
      </c>
      <c r="H13" s="2">
        <f>ROUND(+'Medical Records'!V111,0)</f>
        <v>58826</v>
      </c>
      <c r="I13" s="9">
        <f t="shared" si="1"/>
        <v>73.38</v>
      </c>
      <c r="J13" s="7"/>
      <c r="K13" s="8">
        <f t="shared" si="2"/>
        <v>0.03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Records'!Q9,0)</f>
        <v>11030368</v>
      </c>
      <c r="E14" s="2">
        <f>ROUND(+'Medical Records'!V9,0)</f>
        <v>33789</v>
      </c>
      <c r="F14" s="9">
        <f t="shared" si="0"/>
        <v>326.45</v>
      </c>
      <c r="G14" s="2">
        <f>ROUND(+'Medical Records'!Q112,0)</f>
        <v>7933169</v>
      </c>
      <c r="H14" s="2">
        <f>ROUND(+'Medical Records'!V112,0)</f>
        <v>31867</v>
      </c>
      <c r="I14" s="9">
        <f t="shared" si="1"/>
        <v>248.95</v>
      </c>
      <c r="J14" s="7"/>
      <c r="K14" s="8">
        <f t="shared" si="2"/>
        <v>-0.2374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Records'!Q10,0)</f>
        <v>0</v>
      </c>
      <c r="E15" s="2">
        <f>ROUND(+'Medical Records'!V10,0)</f>
        <v>570</v>
      </c>
      <c r="F15" s="9" t="str">
        <f t="shared" si="0"/>
        <v/>
      </c>
      <c r="G15" s="2">
        <f>ROUND(+'Medical Records'!Q113,0)</f>
        <v>251614</v>
      </c>
      <c r="H15" s="2">
        <f>ROUND(+'Medical Records'!V113,0)</f>
        <v>1371</v>
      </c>
      <c r="I15" s="9">
        <f t="shared" si="1"/>
        <v>183.53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Records'!Q11,0)</f>
        <v>536863</v>
      </c>
      <c r="E16" s="2">
        <f>ROUND(+'Medical Records'!V11,0)</f>
        <v>2056</v>
      </c>
      <c r="F16" s="9">
        <f t="shared" si="0"/>
        <v>261.12</v>
      </c>
      <c r="G16" s="2">
        <f>ROUND(+'Medical Records'!Q114,0)</f>
        <v>429853</v>
      </c>
      <c r="H16" s="2">
        <f>ROUND(+'Medical Records'!V114,0)</f>
        <v>2014</v>
      </c>
      <c r="I16" s="9">
        <f t="shared" si="1"/>
        <v>213.43</v>
      </c>
      <c r="J16" s="7"/>
      <c r="K16" s="8">
        <f t="shared" si="2"/>
        <v>-0.18260000000000001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Records'!Q12,0)</f>
        <v>1811738</v>
      </c>
      <c r="E17" s="2">
        <f>ROUND(+'Medical Records'!V12,0)</f>
        <v>5984</v>
      </c>
      <c r="F17" s="9">
        <f t="shared" si="0"/>
        <v>302.76</v>
      </c>
      <c r="G17" s="2">
        <f>ROUND(+'Medical Records'!Q115,0)</f>
        <v>1854277</v>
      </c>
      <c r="H17" s="2">
        <f>ROUND(+'Medical Records'!V115,0)</f>
        <v>6269</v>
      </c>
      <c r="I17" s="9">
        <f t="shared" si="1"/>
        <v>295.79000000000002</v>
      </c>
      <c r="J17" s="7"/>
      <c r="K17" s="8">
        <f t="shared" si="2"/>
        <v>-2.3E-2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Records'!Q13,0)</f>
        <v>250167</v>
      </c>
      <c r="E18" s="2">
        <f>ROUND(+'Medical Records'!V13,0)</f>
        <v>991</v>
      </c>
      <c r="F18" s="9">
        <f t="shared" si="0"/>
        <v>252.44</v>
      </c>
      <c r="G18" s="2">
        <f>ROUND(+'Medical Records'!Q116,0)</f>
        <v>255865</v>
      </c>
      <c r="H18" s="2">
        <f>ROUND(+'Medical Records'!V116,0)</f>
        <v>945</v>
      </c>
      <c r="I18" s="9">
        <f t="shared" si="1"/>
        <v>270.76</v>
      </c>
      <c r="J18" s="7"/>
      <c r="K18" s="8">
        <f t="shared" si="2"/>
        <v>7.2599999999999998E-2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Records'!Q14,0)</f>
        <v>462854</v>
      </c>
      <c r="E19" s="2">
        <f>ROUND(+'Medical Records'!V14,0)</f>
        <v>20706</v>
      </c>
      <c r="F19" s="9">
        <f t="shared" si="0"/>
        <v>22.35</v>
      </c>
      <c r="G19" s="2">
        <f>ROUND(+'Medical Records'!Q117,0)</f>
        <v>299647</v>
      </c>
      <c r="H19" s="2">
        <f>ROUND(+'Medical Records'!V117,0)</f>
        <v>17962</v>
      </c>
      <c r="I19" s="9">
        <f t="shared" si="1"/>
        <v>16.68</v>
      </c>
      <c r="J19" s="7"/>
      <c r="K19" s="8">
        <f t="shared" si="2"/>
        <v>-0.25369999999999998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Records'!Q15,0)</f>
        <v>6266454</v>
      </c>
      <c r="E20" s="2">
        <f>ROUND(+'Medical Records'!V15,0)</f>
        <v>44458</v>
      </c>
      <c r="F20" s="9">
        <f t="shared" si="0"/>
        <v>140.94999999999999</v>
      </c>
      <c r="G20" s="2">
        <f>ROUND(+'Medical Records'!Q118,0)</f>
        <v>7103140</v>
      </c>
      <c r="H20" s="2">
        <f>ROUND(+'Medical Records'!V118,0)</f>
        <v>43674</v>
      </c>
      <c r="I20" s="9">
        <f t="shared" si="1"/>
        <v>162.63999999999999</v>
      </c>
      <c r="J20" s="7"/>
      <c r="K20" s="8">
        <f t="shared" si="2"/>
        <v>0.15390000000000001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Records'!Q16,0)</f>
        <v>7977932</v>
      </c>
      <c r="E21" s="2">
        <f>ROUND(+'Medical Records'!V16,0)</f>
        <v>45185</v>
      </c>
      <c r="F21" s="9">
        <f t="shared" si="0"/>
        <v>176.56</v>
      </c>
      <c r="G21" s="2">
        <f>ROUND(+'Medical Records'!Q119,0)</f>
        <v>8776516</v>
      </c>
      <c r="H21" s="2">
        <f>ROUND(+'Medical Records'!V119,0)</f>
        <v>48009</v>
      </c>
      <c r="I21" s="9">
        <f t="shared" si="1"/>
        <v>182.81</v>
      </c>
      <c r="J21" s="7"/>
      <c r="K21" s="8">
        <f t="shared" si="2"/>
        <v>3.5400000000000001E-2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Records'!Q17,0)</f>
        <v>760951</v>
      </c>
      <c r="E22" s="2">
        <f>ROUND(+'Medical Records'!V17,0)</f>
        <v>3748</v>
      </c>
      <c r="F22" s="9">
        <f t="shared" si="0"/>
        <v>203.03</v>
      </c>
      <c r="G22" s="2">
        <f>ROUND(+'Medical Records'!Q120,0)</f>
        <v>676275</v>
      </c>
      <c r="H22" s="2">
        <f>ROUND(+'Medical Records'!V120,0)</f>
        <v>4011</v>
      </c>
      <c r="I22" s="9">
        <f t="shared" si="1"/>
        <v>168.61</v>
      </c>
      <c r="J22" s="7"/>
      <c r="K22" s="8">
        <f t="shared" si="2"/>
        <v>-0.16950000000000001</v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Records'!Q18,0)</f>
        <v>2685478</v>
      </c>
      <c r="E23" s="2">
        <f>ROUND(+'Medical Records'!V18,0)</f>
        <v>24271</v>
      </c>
      <c r="F23" s="9">
        <f t="shared" si="0"/>
        <v>110.65</v>
      </c>
      <c r="G23" s="2">
        <f>ROUND(+'Medical Records'!Q121,0)</f>
        <v>2709439</v>
      </c>
      <c r="H23" s="2">
        <f>ROUND(+'Medical Records'!V121,0)</f>
        <v>25201</v>
      </c>
      <c r="I23" s="9">
        <f t="shared" si="1"/>
        <v>107.51</v>
      </c>
      <c r="J23" s="7"/>
      <c r="K23" s="8">
        <f t="shared" si="2"/>
        <v>-2.8400000000000002E-2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Records'!Q19,0)</f>
        <v>1202503</v>
      </c>
      <c r="E24" s="2">
        <f>ROUND(+'Medical Records'!V19,0)</f>
        <v>14864</v>
      </c>
      <c r="F24" s="9">
        <f t="shared" si="0"/>
        <v>80.900000000000006</v>
      </c>
      <c r="G24" s="2">
        <f>ROUND(+'Medical Records'!Q122,0)</f>
        <v>1233376</v>
      </c>
      <c r="H24" s="2">
        <f>ROUND(+'Medical Records'!V122,0)</f>
        <v>15283</v>
      </c>
      <c r="I24" s="9">
        <f t="shared" si="1"/>
        <v>80.7</v>
      </c>
      <c r="J24" s="7"/>
      <c r="K24" s="8">
        <f t="shared" si="2"/>
        <v>-2.5000000000000001E-3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Records'!Q20,0)</f>
        <v>1520649</v>
      </c>
      <c r="E25" s="2">
        <f>ROUND(+'Medical Records'!V20,0)</f>
        <v>15632</v>
      </c>
      <c r="F25" s="9">
        <f t="shared" si="0"/>
        <v>97.28</v>
      </c>
      <c r="G25" s="2">
        <f>ROUND(+'Medical Records'!Q123,0)</f>
        <v>2351783</v>
      </c>
      <c r="H25" s="2">
        <f>ROUND(+'Medical Records'!V123,0)</f>
        <v>15488</v>
      </c>
      <c r="I25" s="9">
        <f t="shared" si="1"/>
        <v>151.85</v>
      </c>
      <c r="J25" s="7"/>
      <c r="K25" s="8">
        <f t="shared" si="2"/>
        <v>0.56100000000000005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Records'!Q21,0)</f>
        <v>336803</v>
      </c>
      <c r="E26" s="2">
        <f>ROUND(+'Medical Records'!V21,0)</f>
        <v>1048</v>
      </c>
      <c r="F26" s="9">
        <f t="shared" si="0"/>
        <v>321.38</v>
      </c>
      <c r="G26" s="2">
        <f>ROUND(+'Medical Records'!Q124,0)</f>
        <v>280236</v>
      </c>
      <c r="H26" s="2">
        <f>ROUND(+'Medical Records'!V124,0)</f>
        <v>1125</v>
      </c>
      <c r="I26" s="9">
        <f t="shared" si="1"/>
        <v>249.1</v>
      </c>
      <c r="J26" s="7"/>
      <c r="K26" s="8">
        <f t="shared" si="2"/>
        <v>-0.22489999999999999</v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Records'!Q22,0)</f>
        <v>0</v>
      </c>
      <c r="E27" s="2">
        <f>ROUND(+'Medical Records'!V22,0)</f>
        <v>0</v>
      </c>
      <c r="F27" s="9" t="str">
        <f t="shared" si="0"/>
        <v/>
      </c>
      <c r="G27" s="2">
        <f>ROUND(+'Medical Records'!Q125,0)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Records'!Q23,0)</f>
        <v>270297</v>
      </c>
      <c r="E28" s="2">
        <f>ROUND(+'Medical Records'!V23,0)</f>
        <v>870</v>
      </c>
      <c r="F28" s="9">
        <f t="shared" si="0"/>
        <v>310.69</v>
      </c>
      <c r="G28" s="2">
        <f>ROUND(+'Medical Records'!Q126,0)</f>
        <v>271029</v>
      </c>
      <c r="H28" s="2">
        <f>ROUND(+'Medical Records'!V126,0)</f>
        <v>934</v>
      </c>
      <c r="I28" s="9">
        <f t="shared" si="1"/>
        <v>290.18</v>
      </c>
      <c r="J28" s="7"/>
      <c r="K28" s="8">
        <f t="shared" si="2"/>
        <v>-6.6000000000000003E-2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Records'!Q24,0)</f>
        <v>465407</v>
      </c>
      <c r="E29" s="2">
        <f>ROUND(+'Medical Records'!V24,0)</f>
        <v>2267</v>
      </c>
      <c r="F29" s="9">
        <f t="shared" si="0"/>
        <v>205.3</v>
      </c>
      <c r="G29" s="2">
        <f>ROUND(+'Medical Records'!Q127,0)</f>
        <v>451423</v>
      </c>
      <c r="H29" s="2">
        <f>ROUND(+'Medical Records'!V127,0)</f>
        <v>2412</v>
      </c>
      <c r="I29" s="9">
        <f t="shared" si="1"/>
        <v>187.16</v>
      </c>
      <c r="J29" s="7"/>
      <c r="K29" s="8">
        <f t="shared" si="2"/>
        <v>-8.8400000000000006E-2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Records'!Q25,0)</f>
        <v>111967</v>
      </c>
      <c r="E30" s="2">
        <f>ROUND(+'Medical Records'!V25,0)</f>
        <v>13181</v>
      </c>
      <c r="F30" s="9">
        <f t="shared" si="0"/>
        <v>8.49</v>
      </c>
      <c r="G30" s="2">
        <f>ROUND(+'Medical Records'!Q128,0)</f>
        <v>101924</v>
      </c>
      <c r="H30" s="2">
        <f>ROUND(+'Medical Records'!V128,0)</f>
        <v>14775</v>
      </c>
      <c r="I30" s="9">
        <f t="shared" si="1"/>
        <v>6.9</v>
      </c>
      <c r="J30" s="7"/>
      <c r="K30" s="8">
        <f t="shared" si="2"/>
        <v>-0.18729999999999999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Records'!Q26,0)</f>
        <v>325381</v>
      </c>
      <c r="E31" s="2">
        <f>ROUND(+'Medical Records'!V26,0)</f>
        <v>1304</v>
      </c>
      <c r="F31" s="9">
        <f t="shared" si="0"/>
        <v>249.53</v>
      </c>
      <c r="G31" s="2">
        <f>ROUND(+'Medical Records'!Q129,0)</f>
        <v>302201</v>
      </c>
      <c r="H31" s="2">
        <f>ROUND(+'Medical Records'!V129,0)</f>
        <v>1207</v>
      </c>
      <c r="I31" s="9">
        <f t="shared" si="1"/>
        <v>250.37</v>
      </c>
      <c r="J31" s="7"/>
      <c r="K31" s="8">
        <f t="shared" si="2"/>
        <v>3.3999999999999998E-3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Records'!Q27,0)</f>
        <v>505978</v>
      </c>
      <c r="E32" s="2">
        <f>ROUND(+'Medical Records'!V27,0)</f>
        <v>1121</v>
      </c>
      <c r="F32" s="9">
        <f t="shared" si="0"/>
        <v>451.36</v>
      </c>
      <c r="G32" s="2">
        <f>ROUND(+'Medical Records'!Q130,0)</f>
        <v>527229</v>
      </c>
      <c r="H32" s="2">
        <f>ROUND(+'Medical Records'!V130,0)</f>
        <v>1334</v>
      </c>
      <c r="I32" s="9">
        <f t="shared" si="1"/>
        <v>395.22</v>
      </c>
      <c r="J32" s="7"/>
      <c r="K32" s="8">
        <f t="shared" si="2"/>
        <v>-0.1244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Records'!Q28,0)</f>
        <v>3648736</v>
      </c>
      <c r="E33" s="2">
        <f>ROUND(+'Medical Records'!V28,0)</f>
        <v>33577</v>
      </c>
      <c r="F33" s="9">
        <f t="shared" si="0"/>
        <v>108.67</v>
      </c>
      <c r="G33" s="2">
        <f>ROUND(+'Medical Records'!Q131,0)</f>
        <v>4825812</v>
      </c>
      <c r="H33" s="2">
        <f>ROUND(+'Medical Records'!V131,0)</f>
        <v>42951</v>
      </c>
      <c r="I33" s="9">
        <f t="shared" si="1"/>
        <v>112.36</v>
      </c>
      <c r="J33" s="7"/>
      <c r="K33" s="8">
        <f t="shared" si="2"/>
        <v>3.4000000000000002E-2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Records'!Q29,0)</f>
        <v>2188407</v>
      </c>
      <c r="E34" s="2">
        <f>ROUND(+'Medical Records'!V29,0)</f>
        <v>10489</v>
      </c>
      <c r="F34" s="9">
        <f t="shared" si="0"/>
        <v>208.64</v>
      </c>
      <c r="G34" s="2">
        <f>ROUND(+'Medical Records'!Q132,0)</f>
        <v>2727212</v>
      </c>
      <c r="H34" s="2">
        <f>ROUND(+'Medical Records'!V132,0)</f>
        <v>10376</v>
      </c>
      <c r="I34" s="9">
        <f t="shared" si="1"/>
        <v>262.83999999999997</v>
      </c>
      <c r="J34" s="7"/>
      <c r="K34" s="8">
        <f t="shared" si="2"/>
        <v>0.25979999999999998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Records'!Q30,0)</f>
        <v>1475174</v>
      </c>
      <c r="E35" s="2">
        <f>ROUND(+'Medical Records'!V30,0)</f>
        <v>5523</v>
      </c>
      <c r="F35" s="9">
        <f t="shared" si="0"/>
        <v>267.10000000000002</v>
      </c>
      <c r="G35" s="2">
        <f>ROUND(+'Medical Records'!Q133,0)</f>
        <v>1542753</v>
      </c>
      <c r="H35" s="2">
        <f>ROUND(+'Medical Records'!V133,0)</f>
        <v>5627</v>
      </c>
      <c r="I35" s="9">
        <f t="shared" si="1"/>
        <v>274.17</v>
      </c>
      <c r="J35" s="7"/>
      <c r="K35" s="8">
        <f t="shared" si="2"/>
        <v>2.6499999999999999E-2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Records'!Q31,0)</f>
        <v>411139</v>
      </c>
      <c r="E36" s="2">
        <f>ROUND(+'Medical Records'!V31,0)</f>
        <v>5110</v>
      </c>
      <c r="F36" s="9">
        <f t="shared" si="0"/>
        <v>80.459999999999994</v>
      </c>
      <c r="G36" s="2">
        <f>ROUND(+'Medical Records'!Q134,0)</f>
        <v>314981</v>
      </c>
      <c r="H36" s="2">
        <f>ROUND(+'Medical Records'!V134,0)</f>
        <v>5085</v>
      </c>
      <c r="I36" s="9">
        <f t="shared" si="1"/>
        <v>61.94</v>
      </c>
      <c r="J36" s="7"/>
      <c r="K36" s="8">
        <f t="shared" si="2"/>
        <v>-0.23019999999999999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Records'!Q32,0)</f>
        <v>107698</v>
      </c>
      <c r="E37" s="2">
        <f>ROUND(+'Medical Records'!V32,0)</f>
        <v>71</v>
      </c>
      <c r="F37" s="9">
        <f t="shared" si="0"/>
        <v>1516.87</v>
      </c>
      <c r="G37" s="2">
        <f>ROUND(+'Medical Records'!Q135,0)</f>
        <v>69868</v>
      </c>
      <c r="H37" s="2">
        <f>ROUND(+'Medical Records'!V135,0)</f>
        <v>76</v>
      </c>
      <c r="I37" s="9">
        <f t="shared" si="1"/>
        <v>919.32</v>
      </c>
      <c r="J37" s="7"/>
      <c r="K37" s="8">
        <f t="shared" si="2"/>
        <v>-0.39389999999999997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Records'!Q33,0)</f>
        <v>0</v>
      </c>
      <c r="E38" s="2">
        <f>ROUND(+'Medical Records'!V33,0)</f>
        <v>31723</v>
      </c>
      <c r="F38" s="9" t="str">
        <f t="shared" si="0"/>
        <v/>
      </c>
      <c r="G38" s="2">
        <f>ROUND(+'Medical Records'!Q136,0)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Records'!Q34,0)</f>
        <v>0</v>
      </c>
      <c r="E39" s="2">
        <f>ROUND(+'Medical Records'!V34,0)</f>
        <v>0</v>
      </c>
      <c r="F39" s="9" t="str">
        <f t="shared" si="0"/>
        <v/>
      </c>
      <c r="G39" s="2">
        <f>ROUND(+'Medical Records'!Q137,0)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Records'!Q35,0)</f>
        <v>1029</v>
      </c>
      <c r="E40" s="2">
        <f>ROUND(+'Medical Records'!V35,0)</f>
        <v>49341</v>
      </c>
      <c r="F40" s="9">
        <f t="shared" si="0"/>
        <v>0.02</v>
      </c>
      <c r="G40" s="2">
        <f>ROUND(+'Medical Records'!Q138,0)</f>
        <v>1599</v>
      </c>
      <c r="H40" s="2">
        <f>ROUND(+'Medical Records'!V138,0)</f>
        <v>53968</v>
      </c>
      <c r="I40" s="9">
        <f t="shared" si="1"/>
        <v>0.03</v>
      </c>
      <c r="J40" s="7"/>
      <c r="K40" s="8">
        <f t="shared" si="2"/>
        <v>0.5</v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Records'!Q36,0)</f>
        <v>804540</v>
      </c>
      <c r="E41" s="2">
        <f>ROUND(+'Medical Records'!V36,0)</f>
        <v>5526</v>
      </c>
      <c r="F41" s="9">
        <f t="shared" si="0"/>
        <v>145.59</v>
      </c>
      <c r="G41" s="2">
        <f>ROUND(+'Medical Records'!Q139,0)</f>
        <v>802460</v>
      </c>
      <c r="H41" s="2">
        <f>ROUND(+'Medical Records'!V139,0)</f>
        <v>4792</v>
      </c>
      <c r="I41" s="9">
        <f t="shared" si="1"/>
        <v>167.46</v>
      </c>
      <c r="J41" s="7"/>
      <c r="K41" s="8">
        <f t="shared" si="2"/>
        <v>0.1502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Records'!Q37,0)</f>
        <v>241421</v>
      </c>
      <c r="E42" s="2">
        <f>ROUND(+'Medical Records'!V37,0)</f>
        <v>1018</v>
      </c>
      <c r="F42" s="9">
        <f t="shared" si="0"/>
        <v>237.15</v>
      </c>
      <c r="G42" s="2">
        <f>ROUND(+'Medical Records'!Q140,0)</f>
        <v>294173</v>
      </c>
      <c r="H42" s="2">
        <f>ROUND(+'Medical Records'!V140,0)</f>
        <v>1141</v>
      </c>
      <c r="I42" s="9">
        <f t="shared" si="1"/>
        <v>257.82</v>
      </c>
      <c r="J42" s="7"/>
      <c r="K42" s="8">
        <f t="shared" si="2"/>
        <v>8.72E-2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Records'!Q38,0)</f>
        <v>1522666</v>
      </c>
      <c r="E43" s="2">
        <f>ROUND(+'Medical Records'!V38,0)</f>
        <v>10343</v>
      </c>
      <c r="F43" s="9">
        <f t="shared" si="0"/>
        <v>147.22</v>
      </c>
      <c r="G43" s="2">
        <f>ROUND(+'Medical Records'!Q141,0)</f>
        <v>1429649</v>
      </c>
      <c r="H43" s="2">
        <f>ROUND(+'Medical Records'!V141,0)</f>
        <v>9626</v>
      </c>
      <c r="I43" s="9">
        <f t="shared" si="1"/>
        <v>148.52000000000001</v>
      </c>
      <c r="J43" s="7"/>
      <c r="K43" s="8">
        <f t="shared" si="2"/>
        <v>8.8000000000000005E-3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Records'!Q39,0)</f>
        <v>0</v>
      </c>
      <c r="E44" s="2">
        <f>ROUND(+'Medical Records'!V39,0)</f>
        <v>3891</v>
      </c>
      <c r="F44" s="9" t="str">
        <f t="shared" si="0"/>
        <v/>
      </c>
      <c r="G44" s="2">
        <f>ROUND(+'Medical Records'!Q142,0)</f>
        <v>769492</v>
      </c>
      <c r="H44" s="2">
        <f>ROUND(+'Medical Records'!V142,0)</f>
        <v>4221</v>
      </c>
      <c r="I44" s="9">
        <f t="shared" si="1"/>
        <v>182.3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Records'!Q40,0)</f>
        <v>0</v>
      </c>
      <c r="E45" s="2">
        <f>ROUND(+'Medical Records'!V40,0)</f>
        <v>4405</v>
      </c>
      <c r="F45" s="9" t="str">
        <f t="shared" si="0"/>
        <v/>
      </c>
      <c r="G45" s="2">
        <f>ROUND(+'Medical Records'!Q143,0)</f>
        <v>496271</v>
      </c>
      <c r="H45" s="2">
        <f>ROUND(+'Medical Records'!V143,0)</f>
        <v>2702</v>
      </c>
      <c r="I45" s="9">
        <f t="shared" si="1"/>
        <v>183.67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Records'!Q41,0)</f>
        <v>312740</v>
      </c>
      <c r="E46" s="2">
        <f>ROUND(+'Medical Records'!V41,0)</f>
        <v>1964</v>
      </c>
      <c r="F46" s="9">
        <f t="shared" si="0"/>
        <v>159.24</v>
      </c>
      <c r="G46" s="2">
        <f>ROUND(+'Medical Records'!Q144,0)</f>
        <v>416066</v>
      </c>
      <c r="H46" s="2">
        <f>ROUND(+'Medical Records'!V144,0)</f>
        <v>1481</v>
      </c>
      <c r="I46" s="9">
        <f t="shared" si="1"/>
        <v>280.94</v>
      </c>
      <c r="J46" s="7"/>
      <c r="K46" s="8">
        <f t="shared" si="2"/>
        <v>0.76429999999999998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Records'!Q42,0)</f>
        <v>1118911</v>
      </c>
      <c r="E47" s="2">
        <f>ROUND(+'Medical Records'!V42,0)</f>
        <v>5524</v>
      </c>
      <c r="F47" s="9">
        <f t="shared" si="0"/>
        <v>202.55</v>
      </c>
      <c r="G47" s="2">
        <f>ROUND(+'Medical Records'!Q145,0)</f>
        <v>1142694</v>
      </c>
      <c r="H47" s="2">
        <f>ROUND(+'Medical Records'!V145,0)</f>
        <v>5844</v>
      </c>
      <c r="I47" s="9">
        <f t="shared" si="1"/>
        <v>195.53</v>
      </c>
      <c r="J47" s="7"/>
      <c r="K47" s="8">
        <f t="shared" si="2"/>
        <v>-3.4700000000000002E-2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Records'!Q43,0)</f>
        <v>108215</v>
      </c>
      <c r="E48" s="2">
        <f>ROUND(+'Medical Records'!V43,0)</f>
        <v>621</v>
      </c>
      <c r="F48" s="9">
        <f t="shared" si="0"/>
        <v>174.26</v>
      </c>
      <c r="G48" s="2">
        <f>ROUND(+'Medical Records'!Q146,0)</f>
        <v>90413</v>
      </c>
      <c r="H48" s="2">
        <f>ROUND(+'Medical Records'!V146,0)</f>
        <v>535</v>
      </c>
      <c r="I48" s="9">
        <f t="shared" si="1"/>
        <v>169</v>
      </c>
      <c r="J48" s="7"/>
      <c r="K48" s="8">
        <f t="shared" si="2"/>
        <v>-3.0200000000000001E-2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Records'!Q44,0)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Records'!Q147,0)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Records'!Q45,0)</f>
        <v>1055486</v>
      </c>
      <c r="E50" s="2">
        <f>ROUND(+'Medical Records'!V45,0)</f>
        <v>14611</v>
      </c>
      <c r="F50" s="9">
        <f t="shared" si="0"/>
        <v>72.239999999999995</v>
      </c>
      <c r="G50" s="2">
        <f>ROUND(+'Medical Records'!Q148,0)</f>
        <v>889485</v>
      </c>
      <c r="H50" s="2">
        <f>ROUND(+'Medical Records'!V148,0)</f>
        <v>15353</v>
      </c>
      <c r="I50" s="9">
        <f t="shared" si="1"/>
        <v>57.94</v>
      </c>
      <c r="J50" s="7"/>
      <c r="K50" s="8">
        <f t="shared" si="2"/>
        <v>-0.19800000000000001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Records'!Q46,0)</f>
        <v>8413814</v>
      </c>
      <c r="E51" s="2">
        <f>ROUND(+'Medical Records'!V46,0)</f>
        <v>58058</v>
      </c>
      <c r="F51" s="9">
        <f t="shared" si="0"/>
        <v>144.91999999999999</v>
      </c>
      <c r="G51" s="2">
        <f>ROUND(+'Medical Records'!Q149,0)</f>
        <v>7829655</v>
      </c>
      <c r="H51" s="2">
        <f>ROUND(+'Medical Records'!V149,0)</f>
        <v>57457</v>
      </c>
      <c r="I51" s="9">
        <f t="shared" si="1"/>
        <v>136.27000000000001</v>
      </c>
      <c r="J51" s="7"/>
      <c r="K51" s="8">
        <f t="shared" si="2"/>
        <v>-5.9700000000000003E-2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Records'!Q47,0)</f>
        <v>176516</v>
      </c>
      <c r="E52" s="2">
        <f>ROUND(+'Medical Records'!V47,0)</f>
        <v>255</v>
      </c>
      <c r="F52" s="9">
        <f t="shared" si="0"/>
        <v>692.22</v>
      </c>
      <c r="G52" s="2">
        <f>ROUND(+'Medical Records'!Q150,0)</f>
        <v>199607</v>
      </c>
      <c r="H52" s="2">
        <f>ROUND(+'Medical Records'!V150,0)</f>
        <v>389</v>
      </c>
      <c r="I52" s="9">
        <f t="shared" si="1"/>
        <v>513.13</v>
      </c>
      <c r="J52" s="7"/>
      <c r="K52" s="8">
        <f t="shared" si="2"/>
        <v>-0.25869999999999999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Records'!Q48,0)</f>
        <v>3357293</v>
      </c>
      <c r="E53" s="2">
        <f>ROUND(+'Medical Records'!V48,0)</f>
        <v>24110</v>
      </c>
      <c r="F53" s="9">
        <f t="shared" si="0"/>
        <v>139.25</v>
      </c>
      <c r="G53" s="2">
        <f>ROUND(+'Medical Records'!Q151,0)</f>
        <v>3295037</v>
      </c>
      <c r="H53" s="2">
        <f>ROUND(+'Medical Records'!V151,0)</f>
        <v>26437</v>
      </c>
      <c r="I53" s="9">
        <f t="shared" si="1"/>
        <v>124.64</v>
      </c>
      <c r="J53" s="7"/>
      <c r="K53" s="8">
        <f t="shared" si="2"/>
        <v>-0.10489999999999999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Records'!Q49,0)</f>
        <v>3403103</v>
      </c>
      <c r="E54" s="2">
        <f>ROUND(+'Medical Records'!V49,0)</f>
        <v>34703</v>
      </c>
      <c r="F54" s="9">
        <f t="shared" si="0"/>
        <v>98.06</v>
      </c>
      <c r="G54" s="2">
        <f>ROUND(+'Medical Records'!Q152,0)</f>
        <v>3596825</v>
      </c>
      <c r="H54" s="2">
        <f>ROUND(+'Medical Records'!V152,0)</f>
        <v>35157</v>
      </c>
      <c r="I54" s="9">
        <f t="shared" si="1"/>
        <v>102.31</v>
      </c>
      <c r="J54" s="7"/>
      <c r="K54" s="8">
        <f t="shared" si="2"/>
        <v>4.3299999999999998E-2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Records'!Q50,0)</f>
        <v>1692756</v>
      </c>
      <c r="E55" s="2">
        <f>ROUND(+'Medical Records'!V50,0)</f>
        <v>13193</v>
      </c>
      <c r="F55" s="9">
        <f t="shared" si="0"/>
        <v>128.31</v>
      </c>
      <c r="G55" s="2">
        <f>ROUND(+'Medical Records'!Q153,0)</f>
        <v>1862891</v>
      </c>
      <c r="H55" s="2">
        <f>ROUND(+'Medical Records'!V153,0)</f>
        <v>13595</v>
      </c>
      <c r="I55" s="9">
        <f t="shared" si="1"/>
        <v>137.03</v>
      </c>
      <c r="J55" s="7"/>
      <c r="K55" s="8">
        <f t="shared" si="2"/>
        <v>6.8000000000000005E-2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Records'!Q51,0)</f>
        <v>732624</v>
      </c>
      <c r="E56" s="2">
        <f>ROUND(+'Medical Records'!V51,0)</f>
        <v>10503</v>
      </c>
      <c r="F56" s="9">
        <f t="shared" si="0"/>
        <v>69.75</v>
      </c>
      <c r="G56" s="2">
        <f>ROUND(+'Medical Records'!Q154,0)</f>
        <v>808798</v>
      </c>
      <c r="H56" s="2">
        <f>ROUND(+'Medical Records'!V154,0)</f>
        <v>10694</v>
      </c>
      <c r="I56" s="9">
        <f t="shared" si="1"/>
        <v>75.63</v>
      </c>
      <c r="J56" s="7"/>
      <c r="K56" s="8">
        <f t="shared" si="2"/>
        <v>8.43E-2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Records'!Q52,0)</f>
        <v>382108</v>
      </c>
      <c r="E57" s="2">
        <f>ROUND(+'Medical Records'!V52,0)</f>
        <v>1112</v>
      </c>
      <c r="F57" s="9">
        <f t="shared" si="0"/>
        <v>343.62</v>
      </c>
      <c r="G57" s="2">
        <f>ROUND(+'Medical Records'!Q155,0)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Records'!Q53,0)</f>
        <v>358</v>
      </c>
      <c r="E58" s="2">
        <f>ROUND(+'Medical Records'!V53,0)</f>
        <v>16770</v>
      </c>
      <c r="F58" s="9">
        <f t="shared" si="0"/>
        <v>0.02</v>
      </c>
      <c r="G58" s="2">
        <f>ROUND(+'Medical Records'!Q156,0)</f>
        <v>38684</v>
      </c>
      <c r="H58" s="2">
        <f>ROUND(+'Medical Records'!V156,0)</f>
        <v>18613</v>
      </c>
      <c r="I58" s="9">
        <f t="shared" si="1"/>
        <v>2.08</v>
      </c>
      <c r="J58" s="7"/>
      <c r="K58" s="8">
        <f t="shared" si="2"/>
        <v>103</v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Records'!Q54,0)</f>
        <v>122694</v>
      </c>
      <c r="E59" s="2">
        <f>ROUND(+'Medical Records'!V54,0)</f>
        <v>18114</v>
      </c>
      <c r="F59" s="9">
        <f t="shared" si="0"/>
        <v>6.77</v>
      </c>
      <c r="G59" s="2">
        <f>ROUND(+'Medical Records'!Q157,0)</f>
        <v>137958</v>
      </c>
      <c r="H59" s="2">
        <f>ROUND(+'Medical Records'!V157,0)</f>
        <v>16969</v>
      </c>
      <c r="I59" s="9">
        <f t="shared" si="1"/>
        <v>8.1300000000000008</v>
      </c>
      <c r="J59" s="7"/>
      <c r="K59" s="8">
        <f t="shared" si="2"/>
        <v>0.2009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Records'!Q55,0)</f>
        <v>920049</v>
      </c>
      <c r="E60" s="2">
        <f>ROUND(+'Medical Records'!V55,0)</f>
        <v>5367</v>
      </c>
      <c r="F60" s="9">
        <f t="shared" si="0"/>
        <v>171.43</v>
      </c>
      <c r="G60" s="2">
        <f>ROUND(+'Medical Records'!Q158,0)</f>
        <v>839360</v>
      </c>
      <c r="H60" s="2">
        <f>ROUND(+'Medical Records'!V158,0)</f>
        <v>5413</v>
      </c>
      <c r="I60" s="9">
        <f t="shared" si="1"/>
        <v>155.06</v>
      </c>
      <c r="J60" s="7"/>
      <c r="K60" s="8">
        <f t="shared" si="2"/>
        <v>-9.5500000000000002E-2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Records'!Q56,0)</f>
        <v>149386</v>
      </c>
      <c r="E61" s="2">
        <f>ROUND(+'Medical Records'!V56,0)</f>
        <v>579</v>
      </c>
      <c r="F61" s="9">
        <f t="shared" si="0"/>
        <v>258.01</v>
      </c>
      <c r="G61" s="2">
        <f>ROUND(+'Medical Records'!Q159,0)</f>
        <v>151722</v>
      </c>
      <c r="H61" s="2">
        <f>ROUND(+'Medical Records'!V159,0)</f>
        <v>477</v>
      </c>
      <c r="I61" s="9">
        <f t="shared" si="1"/>
        <v>318.08</v>
      </c>
      <c r="J61" s="7"/>
      <c r="K61" s="8">
        <f t="shared" si="2"/>
        <v>0.23280000000000001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Records'!Q57,0)</f>
        <v>3434543</v>
      </c>
      <c r="E62" s="2">
        <f>ROUND(+'Medical Records'!V57,0)</f>
        <v>30421</v>
      </c>
      <c r="F62" s="9">
        <f t="shared" si="0"/>
        <v>112.9</v>
      </c>
      <c r="G62" s="2">
        <f>ROUND(+'Medical Records'!Q160,0)</f>
        <v>4339490</v>
      </c>
      <c r="H62" s="2">
        <f>ROUND(+'Medical Records'!V160,0)</f>
        <v>32262</v>
      </c>
      <c r="I62" s="9">
        <f t="shared" si="1"/>
        <v>134.51</v>
      </c>
      <c r="J62" s="7"/>
      <c r="K62" s="8">
        <f t="shared" si="2"/>
        <v>0.19139999999999999</v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Records'!Q58,0)</f>
        <v>84623</v>
      </c>
      <c r="E63" s="2">
        <f>ROUND(+'Medical Records'!V58,0)</f>
        <v>33079</v>
      </c>
      <c r="F63" s="9">
        <f t="shared" si="0"/>
        <v>2.56</v>
      </c>
      <c r="G63" s="2">
        <f>ROUND(+'Medical Records'!Q161,0)</f>
        <v>271029</v>
      </c>
      <c r="H63" s="2">
        <f>ROUND(+'Medical Records'!V161,0)</f>
        <v>32725</v>
      </c>
      <c r="I63" s="9">
        <f t="shared" si="1"/>
        <v>8.2799999999999994</v>
      </c>
      <c r="J63" s="7"/>
      <c r="K63" s="8">
        <f t="shared" si="2"/>
        <v>2.2343999999999999</v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Records'!Q59,0)</f>
        <v>645422</v>
      </c>
      <c r="E64" s="2">
        <f>ROUND(+'Medical Records'!V59,0)</f>
        <v>2786</v>
      </c>
      <c r="F64" s="9">
        <f t="shared" si="0"/>
        <v>231.67</v>
      </c>
      <c r="G64" s="2">
        <f>ROUND(+'Medical Records'!Q162,0)</f>
        <v>584561</v>
      </c>
      <c r="H64" s="2">
        <f>ROUND(+'Medical Records'!V162,0)</f>
        <v>2488</v>
      </c>
      <c r="I64" s="9">
        <f t="shared" si="1"/>
        <v>234.95</v>
      </c>
      <c r="J64" s="7"/>
      <c r="K64" s="8">
        <f t="shared" si="2"/>
        <v>1.4200000000000001E-2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Records'!Q60,0)</f>
        <v>173004</v>
      </c>
      <c r="E65" s="2">
        <f>ROUND(+'Medical Records'!V60,0)</f>
        <v>1271</v>
      </c>
      <c r="F65" s="9">
        <f t="shared" si="0"/>
        <v>136.12</v>
      </c>
      <c r="G65" s="2">
        <f>ROUND(+'Medical Records'!Q163,0)</f>
        <v>195551</v>
      </c>
      <c r="H65" s="2">
        <f>ROUND(+'Medical Records'!V163,0)</f>
        <v>1225</v>
      </c>
      <c r="I65" s="9">
        <f t="shared" si="1"/>
        <v>159.63</v>
      </c>
      <c r="J65" s="7"/>
      <c r="K65" s="8">
        <f t="shared" si="2"/>
        <v>0.17269999999999999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Records'!Q61,0)</f>
        <v>793617</v>
      </c>
      <c r="E66" s="2">
        <f>ROUND(+'Medical Records'!V61,0)</f>
        <v>1232</v>
      </c>
      <c r="F66" s="9">
        <f t="shared" si="0"/>
        <v>644.16999999999996</v>
      </c>
      <c r="G66" s="2">
        <f>ROUND(+'Medical Records'!Q164,0)</f>
        <v>-22246</v>
      </c>
      <c r="H66" s="2">
        <f>ROUND(+'Medical Records'!V164,0)</f>
        <v>1398</v>
      </c>
      <c r="I66" s="9">
        <f t="shared" si="1"/>
        <v>-15.91</v>
      </c>
      <c r="J66" s="7"/>
      <c r="K66" s="8">
        <f t="shared" si="2"/>
        <v>-1.0246999999999999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Records'!Q62,0)</f>
        <v>3100593</v>
      </c>
      <c r="E67" s="2">
        <f>ROUND(+'Medical Records'!V62,0)</f>
        <v>4806</v>
      </c>
      <c r="F67" s="9">
        <f t="shared" si="0"/>
        <v>645.15</v>
      </c>
      <c r="G67" s="2">
        <f>ROUND(+'Medical Records'!Q165,0)</f>
        <v>2342100</v>
      </c>
      <c r="H67" s="2">
        <f>ROUND(+'Medical Records'!V165,0)</f>
        <v>4813</v>
      </c>
      <c r="I67" s="9">
        <f t="shared" si="1"/>
        <v>486.62</v>
      </c>
      <c r="J67" s="7"/>
      <c r="K67" s="8">
        <f t="shared" si="2"/>
        <v>-0.2457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Records'!Q63,0)</f>
        <v>465404</v>
      </c>
      <c r="E68" s="2">
        <f>ROUND(+'Medical Records'!V63,0)</f>
        <v>1373</v>
      </c>
      <c r="F68" s="9">
        <f t="shared" si="0"/>
        <v>338.97</v>
      </c>
      <c r="G68" s="2">
        <f>ROUND(+'Medical Records'!Q166,0)</f>
        <v>473625</v>
      </c>
      <c r="H68" s="2">
        <f>ROUND(+'Medical Records'!V166,0)</f>
        <v>1504</v>
      </c>
      <c r="I68" s="9">
        <f t="shared" si="1"/>
        <v>314.91000000000003</v>
      </c>
      <c r="J68" s="7"/>
      <c r="K68" s="8">
        <f t="shared" si="2"/>
        <v>-7.0999999999999994E-2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Records'!Q64,0)</f>
        <v>5507485</v>
      </c>
      <c r="E69" s="2">
        <f>ROUND(+'Medical Records'!V64,0)</f>
        <v>42810</v>
      </c>
      <c r="F69" s="9">
        <f t="shared" si="0"/>
        <v>128.65</v>
      </c>
      <c r="G69" s="2">
        <f>ROUND(+'Medical Records'!Q167,0)</f>
        <v>5334138</v>
      </c>
      <c r="H69" s="2">
        <f>ROUND(+'Medical Records'!V167,0)</f>
        <v>43058</v>
      </c>
      <c r="I69" s="9">
        <f t="shared" si="1"/>
        <v>123.88</v>
      </c>
      <c r="J69" s="7"/>
      <c r="K69" s="8">
        <f t="shared" si="2"/>
        <v>-3.7100000000000001E-2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Records'!Q65,0)</f>
        <v>1829029</v>
      </c>
      <c r="E70" s="2">
        <f>ROUND(+'Medical Records'!V65,0)</f>
        <v>7772</v>
      </c>
      <c r="F70" s="9">
        <f t="shared" si="0"/>
        <v>235.34</v>
      </c>
      <c r="G70" s="2">
        <f>ROUND(+'Medical Records'!Q168,0)</f>
        <v>1516104</v>
      </c>
      <c r="H70" s="2">
        <f>ROUND(+'Medical Records'!V168,0)</f>
        <v>7172</v>
      </c>
      <c r="I70" s="9">
        <f t="shared" si="1"/>
        <v>211.39</v>
      </c>
      <c r="J70" s="7"/>
      <c r="K70" s="8">
        <f t="shared" si="2"/>
        <v>-0.1018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Records'!Q66,0)</f>
        <v>427791</v>
      </c>
      <c r="E71" s="2">
        <f>ROUND(+'Medical Records'!V66,0)</f>
        <v>2238</v>
      </c>
      <c r="F71" s="9">
        <f t="shared" si="0"/>
        <v>191.15</v>
      </c>
      <c r="G71" s="2">
        <f>ROUND(+'Medical Records'!Q169,0)</f>
        <v>461530</v>
      </c>
      <c r="H71" s="2">
        <f>ROUND(+'Medical Records'!V169,0)</f>
        <v>2381</v>
      </c>
      <c r="I71" s="9">
        <f t="shared" si="1"/>
        <v>193.84</v>
      </c>
      <c r="J71" s="7"/>
      <c r="K71" s="8">
        <f t="shared" si="2"/>
        <v>1.41E-2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Records'!Q67,0)</f>
        <v>214887</v>
      </c>
      <c r="E72" s="2">
        <f>ROUND(+'Medical Records'!V67,0)</f>
        <v>625</v>
      </c>
      <c r="F72" s="9">
        <f t="shared" si="0"/>
        <v>343.82</v>
      </c>
      <c r="G72" s="2">
        <f>ROUND(+'Medical Records'!Q170,0)</f>
        <v>291854</v>
      </c>
      <c r="H72" s="2">
        <f>ROUND(+'Medical Records'!V170,0)</f>
        <v>571</v>
      </c>
      <c r="I72" s="9">
        <f t="shared" si="1"/>
        <v>511.13</v>
      </c>
      <c r="J72" s="7"/>
      <c r="K72" s="8">
        <f t="shared" si="2"/>
        <v>0.48659999999999998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Records'!Q68,0)</f>
        <v>281655</v>
      </c>
      <c r="E73" s="2">
        <f>ROUND(+'Medical Records'!V68,0)</f>
        <v>32864</v>
      </c>
      <c r="F73" s="9">
        <f t="shared" si="0"/>
        <v>8.57</v>
      </c>
      <c r="G73" s="2">
        <f>ROUND(+'Medical Records'!Q171,0)</f>
        <v>5184380</v>
      </c>
      <c r="H73" s="2">
        <f>ROUND(+'Medical Records'!V171,0)</f>
        <v>33908</v>
      </c>
      <c r="I73" s="9">
        <f t="shared" si="1"/>
        <v>152.9</v>
      </c>
      <c r="J73" s="7"/>
      <c r="K73" s="8">
        <f t="shared" si="2"/>
        <v>16.8413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Records'!Q69,0)</f>
        <v>1645217</v>
      </c>
      <c r="E74" s="2">
        <f>ROUND(+'Medical Records'!V69,0)</f>
        <v>45708</v>
      </c>
      <c r="F74" s="9">
        <f t="shared" si="0"/>
        <v>35.99</v>
      </c>
      <c r="G74" s="2">
        <f>ROUND(+'Medical Records'!Q172,0)</f>
        <v>1507619</v>
      </c>
      <c r="H74" s="2">
        <f>ROUND(+'Medical Records'!V172,0)</f>
        <v>42783</v>
      </c>
      <c r="I74" s="9">
        <f t="shared" si="1"/>
        <v>35.24</v>
      </c>
      <c r="J74" s="7"/>
      <c r="K74" s="8">
        <f t="shared" si="2"/>
        <v>-2.0799999999999999E-2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Records'!Q70,0)</f>
        <v>402103</v>
      </c>
      <c r="E75" s="2">
        <f>ROUND(+'Medical Records'!V70,0)</f>
        <v>60667</v>
      </c>
      <c r="F75" s="9">
        <f t="shared" ref="F75:F110" si="3">IF(D75=0,"",IF(E75=0,"",ROUND(D75/E75,2)))</f>
        <v>6.63</v>
      </c>
      <c r="G75" s="2">
        <f>ROUND(+'Medical Records'!Q173,0)</f>
        <v>130133</v>
      </c>
      <c r="H75" s="2">
        <f>ROUND(+'Medical Records'!V173,0)</f>
        <v>64214</v>
      </c>
      <c r="I75" s="9">
        <f t="shared" ref="I75:I110" si="4">IF(G75=0,"",IF(H75=0,"",ROUND(G75/H75,2)))</f>
        <v>2.0299999999999998</v>
      </c>
      <c r="J75" s="7"/>
      <c r="K75" s="8">
        <f t="shared" ref="K75:K110" si="5">IF(D75=0,"",IF(E75=0,"",IF(G75=0,"",IF(H75=0,"",ROUND(I75/F75-1,4)))))</f>
        <v>-0.69379999999999997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Records'!Q71,0)</f>
        <v>8565660</v>
      </c>
      <c r="E76" s="2">
        <f>ROUND(+'Medical Records'!V71,0)</f>
        <v>33657</v>
      </c>
      <c r="F76" s="9">
        <f t="shared" si="3"/>
        <v>254.5</v>
      </c>
      <c r="G76" s="2">
        <f>ROUND(+'Medical Records'!Q174,0)</f>
        <v>8681196</v>
      </c>
      <c r="H76" s="2">
        <f>ROUND(+'Medical Records'!V174,0)</f>
        <v>34300</v>
      </c>
      <c r="I76" s="9">
        <f t="shared" si="4"/>
        <v>253.1</v>
      </c>
      <c r="J76" s="7"/>
      <c r="K76" s="8">
        <f t="shared" si="5"/>
        <v>-5.4999999999999997E-3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Records'!Q72,0)</f>
        <v>347365</v>
      </c>
      <c r="E77" s="2">
        <f>ROUND(+'Medical Records'!V72,0)</f>
        <v>1431</v>
      </c>
      <c r="F77" s="9">
        <f t="shared" si="3"/>
        <v>242.74</v>
      </c>
      <c r="G77" s="2">
        <f>ROUND(+'Medical Records'!Q175,0)</f>
        <v>378617</v>
      </c>
      <c r="H77" s="2">
        <f>ROUND(+'Medical Records'!V175,0)</f>
        <v>1233</v>
      </c>
      <c r="I77" s="9">
        <f t="shared" si="4"/>
        <v>307.07</v>
      </c>
      <c r="J77" s="7"/>
      <c r="K77" s="8">
        <f t="shared" si="5"/>
        <v>0.26500000000000001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Records'!Q73,0)</f>
        <v>0</v>
      </c>
      <c r="E78" s="2">
        <f>ROUND(+'Medical Records'!V73,0)</f>
        <v>305</v>
      </c>
      <c r="F78" s="9" t="str">
        <f t="shared" si="3"/>
        <v/>
      </c>
      <c r="G78" s="2">
        <f>ROUND(+'Medical Records'!Q176,0)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Records'!Q74,0)</f>
        <v>2376311</v>
      </c>
      <c r="E79" s="2">
        <f>ROUND(+'Medical Records'!V74,0)</f>
        <v>23522</v>
      </c>
      <c r="F79" s="9">
        <f t="shared" si="3"/>
        <v>101.03</v>
      </c>
      <c r="G79" s="2">
        <f>ROUND(+'Medical Records'!Q177,0)</f>
        <v>2564122</v>
      </c>
      <c r="H79" s="2">
        <f>ROUND(+'Medical Records'!V177,0)</f>
        <v>24241</v>
      </c>
      <c r="I79" s="9">
        <f t="shared" si="4"/>
        <v>105.78</v>
      </c>
      <c r="J79" s="7"/>
      <c r="K79" s="8">
        <f t="shared" si="5"/>
        <v>4.7E-2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Records'!Q75,0)</f>
        <v>733098</v>
      </c>
      <c r="E80" s="2">
        <f>ROUND(+'Medical Records'!V75,0)</f>
        <v>47001</v>
      </c>
      <c r="F80" s="9">
        <f t="shared" si="3"/>
        <v>15.6</v>
      </c>
      <c r="G80" s="2">
        <f>ROUND(+'Medical Records'!Q178,0)</f>
        <v>603026</v>
      </c>
      <c r="H80" s="2">
        <f>ROUND(+'Medical Records'!V178,0)</f>
        <v>43139</v>
      </c>
      <c r="I80" s="9">
        <f t="shared" si="4"/>
        <v>13.98</v>
      </c>
      <c r="J80" s="7"/>
      <c r="K80" s="8">
        <f t="shared" si="5"/>
        <v>-0.1038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Records'!Q76,0)</f>
        <v>571352</v>
      </c>
      <c r="E81" s="2">
        <f>ROUND(+'Medical Records'!V76,0)</f>
        <v>4515</v>
      </c>
      <c r="F81" s="9">
        <f t="shared" si="3"/>
        <v>126.55</v>
      </c>
      <c r="G81" s="2">
        <f>ROUND(+'Medical Records'!Q179,0)</f>
        <v>617274</v>
      </c>
      <c r="H81" s="2">
        <f>ROUND(+'Medical Records'!V179,0)</f>
        <v>4539</v>
      </c>
      <c r="I81" s="9">
        <f t="shared" si="4"/>
        <v>135.99</v>
      </c>
      <c r="J81" s="7"/>
      <c r="K81" s="8">
        <f t="shared" si="5"/>
        <v>7.46E-2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Records'!Q77,0)</f>
        <v>414044</v>
      </c>
      <c r="E82" s="2">
        <f>ROUND(+'Medical Records'!V77,0)</f>
        <v>1118</v>
      </c>
      <c r="F82" s="9">
        <f t="shared" si="3"/>
        <v>370.34</v>
      </c>
      <c r="G82" s="2">
        <f>ROUND(+'Medical Records'!Q180,0)</f>
        <v>343528</v>
      </c>
      <c r="H82" s="2">
        <f>ROUND(+'Medical Records'!V180,0)</f>
        <v>827</v>
      </c>
      <c r="I82" s="9">
        <f t="shared" si="4"/>
        <v>415.39</v>
      </c>
      <c r="J82" s="7"/>
      <c r="K82" s="8">
        <f t="shared" si="5"/>
        <v>0.1216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Records'!Q78,0)</f>
        <v>0</v>
      </c>
      <c r="E83" s="2">
        <f>ROUND(+'Medical Records'!V78,0)</f>
        <v>10012</v>
      </c>
      <c r="F83" s="9" t="str">
        <f t="shared" si="3"/>
        <v/>
      </c>
      <c r="G83" s="2">
        <f>ROUND(+'Medical Records'!Q181,0)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Records'!Q79,0)</f>
        <v>0</v>
      </c>
      <c r="E84" s="2">
        <f>ROUND(+'Medical Records'!V79,0)</f>
        <v>44924</v>
      </c>
      <c r="F84" s="9" t="str">
        <f t="shared" si="3"/>
        <v/>
      </c>
      <c r="G84" s="2">
        <f>ROUND(+'Medical Records'!Q182,0)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Records'!Q80,0)</f>
        <v>1793244</v>
      </c>
      <c r="E85" s="2">
        <f>ROUND(+'Medical Records'!V80,0)</f>
        <v>11207</v>
      </c>
      <c r="F85" s="9">
        <f t="shared" si="3"/>
        <v>160.01</v>
      </c>
      <c r="G85" s="2">
        <f>ROUND(+'Medical Records'!Q183,0)</f>
        <v>1836609</v>
      </c>
      <c r="H85" s="2">
        <f>ROUND(+'Medical Records'!V183,0)</f>
        <v>11445</v>
      </c>
      <c r="I85" s="9">
        <f t="shared" si="4"/>
        <v>160.47</v>
      </c>
      <c r="J85" s="7"/>
      <c r="K85" s="8">
        <f t="shared" si="5"/>
        <v>2.8999999999999998E-3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Records'!Q81,0)</f>
        <v>0</v>
      </c>
      <c r="E86" s="2">
        <f>ROUND(+'Medical Records'!V81,0)</f>
        <v>12923</v>
      </c>
      <c r="F86" s="9" t="str">
        <f t="shared" si="3"/>
        <v/>
      </c>
      <c r="G86" s="2">
        <f>ROUND(+'Medical Records'!Q184,0)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Records'!Q82,0)</f>
        <v>302946</v>
      </c>
      <c r="E87" s="2">
        <f>ROUND(+'Medical Records'!V82,0)</f>
        <v>1756</v>
      </c>
      <c r="F87" s="9">
        <f t="shared" si="3"/>
        <v>172.52</v>
      </c>
      <c r="G87" s="2">
        <f>ROUND(+'Medical Records'!Q185,0)</f>
        <v>439665</v>
      </c>
      <c r="H87" s="2">
        <f>ROUND(+'Medical Records'!V185,0)</f>
        <v>2042</v>
      </c>
      <c r="I87" s="9">
        <f t="shared" si="4"/>
        <v>215.31</v>
      </c>
      <c r="J87" s="7"/>
      <c r="K87" s="8">
        <f t="shared" si="5"/>
        <v>0.248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Records'!Q83,0)</f>
        <v>118162</v>
      </c>
      <c r="E88" s="2">
        <f>ROUND(+'Medical Records'!V83,0)</f>
        <v>13074</v>
      </c>
      <c r="F88" s="9">
        <f t="shared" si="3"/>
        <v>9.0399999999999991</v>
      </c>
      <c r="G88" s="2">
        <f>ROUND(+'Medical Records'!Q186,0)</f>
        <v>147153</v>
      </c>
      <c r="H88" s="2">
        <f>ROUND(+'Medical Records'!V186,0)</f>
        <v>14101</v>
      </c>
      <c r="I88" s="9">
        <f t="shared" si="4"/>
        <v>10.44</v>
      </c>
      <c r="J88" s="7"/>
      <c r="K88" s="8">
        <f t="shared" si="5"/>
        <v>0.15490000000000001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Records'!Q84,0)</f>
        <v>18713</v>
      </c>
      <c r="E89" s="2">
        <f>ROUND(+'Medical Records'!V84,0)</f>
        <v>3487</v>
      </c>
      <c r="F89" s="9">
        <f t="shared" si="3"/>
        <v>5.37</v>
      </c>
      <c r="G89" s="2">
        <f>ROUND(+'Medical Records'!Q187,0)</f>
        <v>17883</v>
      </c>
      <c r="H89" s="2">
        <f>ROUND(+'Medical Records'!V187,0)</f>
        <v>3506</v>
      </c>
      <c r="I89" s="9">
        <f t="shared" si="4"/>
        <v>5.0999999999999996</v>
      </c>
      <c r="J89" s="7"/>
      <c r="K89" s="8">
        <f t="shared" si="5"/>
        <v>-5.0299999999999997E-2</v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Records'!Q85,0)</f>
        <v>665</v>
      </c>
      <c r="E90" s="2">
        <f>ROUND(+'Medical Records'!V85,0)</f>
        <v>1220</v>
      </c>
      <c r="F90" s="9">
        <f t="shared" si="3"/>
        <v>0.55000000000000004</v>
      </c>
      <c r="G90" s="2">
        <f>ROUND(+'Medical Records'!Q188,0)</f>
        <v>4834</v>
      </c>
      <c r="H90" s="2">
        <f>ROUND(+'Medical Records'!V188,0)</f>
        <v>1556</v>
      </c>
      <c r="I90" s="9">
        <f t="shared" si="4"/>
        <v>3.11</v>
      </c>
      <c r="J90" s="7"/>
      <c r="K90" s="8">
        <f t="shared" si="5"/>
        <v>4.6544999999999996</v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Records'!Q86,0)</f>
        <v>181577</v>
      </c>
      <c r="E91" s="2">
        <f>ROUND(+'Medical Records'!V86,0)</f>
        <v>4172</v>
      </c>
      <c r="F91" s="9">
        <f t="shared" si="3"/>
        <v>43.52</v>
      </c>
      <c r="G91" s="2">
        <f>ROUND(+'Medical Records'!Q189,0)</f>
        <v>228652</v>
      </c>
      <c r="H91" s="2">
        <f>ROUND(+'Medical Records'!V189,0)</f>
        <v>318</v>
      </c>
      <c r="I91" s="9">
        <f t="shared" si="4"/>
        <v>719.03</v>
      </c>
      <c r="J91" s="7"/>
      <c r="K91" s="8">
        <f t="shared" si="5"/>
        <v>15.521800000000001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Records'!Q87,0)</f>
        <v>1080472</v>
      </c>
      <c r="E92" s="2">
        <f>ROUND(+'Medical Records'!V87,0)</f>
        <v>10932</v>
      </c>
      <c r="F92" s="9">
        <f t="shared" si="3"/>
        <v>98.84</v>
      </c>
      <c r="G92" s="2">
        <f>ROUND(+'Medical Records'!Q190,0)</f>
        <v>1105976</v>
      </c>
      <c r="H92" s="2">
        <f>ROUND(+'Medical Records'!V190,0)</f>
        <v>10776</v>
      </c>
      <c r="I92" s="9">
        <f t="shared" si="4"/>
        <v>102.63</v>
      </c>
      <c r="J92" s="7"/>
      <c r="K92" s="8">
        <f t="shared" si="5"/>
        <v>3.8300000000000001E-2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Records'!Q88,0)</f>
        <v>987135</v>
      </c>
      <c r="E93" s="2">
        <f>ROUND(+'Medical Records'!V88,0)</f>
        <v>6879</v>
      </c>
      <c r="F93" s="9">
        <f t="shared" si="3"/>
        <v>143.5</v>
      </c>
      <c r="G93" s="2">
        <f>ROUND(+'Medical Records'!Q191,0)</f>
        <v>1244838</v>
      </c>
      <c r="H93" s="2">
        <f>ROUND(+'Medical Records'!V191,0)</f>
        <v>6724</v>
      </c>
      <c r="I93" s="9">
        <f t="shared" si="4"/>
        <v>185.13</v>
      </c>
      <c r="J93" s="7"/>
      <c r="K93" s="8">
        <f t="shared" si="5"/>
        <v>0.29010000000000002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Records'!Q89,0)</f>
        <v>357137</v>
      </c>
      <c r="E94" s="2">
        <f>ROUND(+'Medical Records'!V89,0)</f>
        <v>2641</v>
      </c>
      <c r="F94" s="9">
        <f t="shared" si="3"/>
        <v>135.22999999999999</v>
      </c>
      <c r="G94" s="2">
        <f>ROUND(+'Medical Records'!Q192,0)</f>
        <v>408199</v>
      </c>
      <c r="H94" s="2">
        <f>ROUND(+'Medical Records'!V192,0)</f>
        <v>2428</v>
      </c>
      <c r="I94" s="9">
        <f t="shared" si="4"/>
        <v>168.12</v>
      </c>
      <c r="J94" s="7"/>
      <c r="K94" s="8">
        <f t="shared" si="5"/>
        <v>0.2432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Records'!Q90,0)</f>
        <v>2847571</v>
      </c>
      <c r="E95" s="2">
        <f>ROUND(+'Medical Records'!V90,0)</f>
        <v>16937</v>
      </c>
      <c r="F95" s="9">
        <f t="shared" si="3"/>
        <v>168.13</v>
      </c>
      <c r="G95" s="2">
        <f>ROUND(+'Medical Records'!Q193,0)</f>
        <v>2666009</v>
      </c>
      <c r="H95" s="2">
        <f>ROUND(+'Medical Records'!V193,0)</f>
        <v>18513</v>
      </c>
      <c r="I95" s="9">
        <f t="shared" si="4"/>
        <v>144.01</v>
      </c>
      <c r="J95" s="7"/>
      <c r="K95" s="8">
        <f t="shared" si="5"/>
        <v>-0.14349999999999999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Records'!Q91,0)</f>
        <v>107766</v>
      </c>
      <c r="E96" s="2">
        <f>ROUND(+'Medical Records'!V91,0)</f>
        <v>663</v>
      </c>
      <c r="F96" s="9">
        <f t="shared" si="3"/>
        <v>162.54</v>
      </c>
      <c r="G96" s="2">
        <f>ROUND(+'Medical Records'!Q194,0)</f>
        <v>84602</v>
      </c>
      <c r="H96" s="2">
        <f>ROUND(+'Medical Records'!V194,0)</f>
        <v>695</v>
      </c>
      <c r="I96" s="9">
        <f t="shared" si="4"/>
        <v>121.73</v>
      </c>
      <c r="J96" s="7"/>
      <c r="K96" s="8">
        <f t="shared" si="5"/>
        <v>-0.25109999999999999</v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Records'!Q92,0)</f>
        <v>5329743</v>
      </c>
      <c r="E97" s="2">
        <f>ROUND(+'Medical Records'!V92,0)</f>
        <v>15771</v>
      </c>
      <c r="F97" s="9">
        <f t="shared" si="3"/>
        <v>337.95</v>
      </c>
      <c r="G97" s="2">
        <f>ROUND(+'Medical Records'!Q195,0)</f>
        <v>4663326</v>
      </c>
      <c r="H97" s="2">
        <f>ROUND(+'Medical Records'!V195,0)</f>
        <v>15388</v>
      </c>
      <c r="I97" s="9">
        <f t="shared" si="4"/>
        <v>303.05</v>
      </c>
      <c r="J97" s="7"/>
      <c r="K97" s="8">
        <f t="shared" si="5"/>
        <v>-0.1033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Records'!Q93,0)</f>
        <v>1399513</v>
      </c>
      <c r="E98" s="2">
        <f>ROUND(+'Medical Records'!V93,0)</f>
        <v>24216</v>
      </c>
      <c r="F98" s="9">
        <f t="shared" si="3"/>
        <v>57.79</v>
      </c>
      <c r="G98" s="2">
        <f>ROUND(+'Medical Records'!Q196,0)</f>
        <v>1295923</v>
      </c>
      <c r="H98" s="2">
        <f>ROUND(+'Medical Records'!V196,0)</f>
        <v>23066</v>
      </c>
      <c r="I98" s="9">
        <f t="shared" si="4"/>
        <v>56.18</v>
      </c>
      <c r="J98" s="7"/>
      <c r="K98" s="8">
        <f t="shared" si="5"/>
        <v>-2.7900000000000001E-2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Records'!Q94,0)</f>
        <v>0</v>
      </c>
      <c r="E99" s="2">
        <f>ROUND(+'Medical Records'!V94,0)</f>
        <v>3056</v>
      </c>
      <c r="F99" s="9" t="str">
        <f t="shared" si="3"/>
        <v/>
      </c>
      <c r="G99" s="2">
        <f>ROUND(+'Medical Records'!Q197,0)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Records'!Q95,0)</f>
        <v>4107135</v>
      </c>
      <c r="E100" s="2">
        <f>ROUND(+'Medical Records'!V95,0)</f>
        <v>19905</v>
      </c>
      <c r="F100" s="9">
        <f t="shared" si="3"/>
        <v>206.34</v>
      </c>
      <c r="G100" s="2">
        <f>ROUND(+'Medical Records'!Q198,0)</f>
        <v>4497490</v>
      </c>
      <c r="H100" s="2">
        <f>ROUND(+'Medical Records'!V198,0)</f>
        <v>23547</v>
      </c>
      <c r="I100" s="9">
        <f t="shared" si="4"/>
        <v>191</v>
      </c>
      <c r="J100" s="7"/>
      <c r="K100" s="8">
        <f t="shared" si="5"/>
        <v>-7.4300000000000005E-2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Records'!Q96,0)</f>
        <v>4146713</v>
      </c>
      <c r="E101" s="2">
        <f>ROUND(+'Medical Records'!V96,0)</f>
        <v>23709</v>
      </c>
      <c r="F101" s="9">
        <f t="shared" si="3"/>
        <v>174.9</v>
      </c>
      <c r="G101" s="2">
        <f>ROUND(+'Medical Records'!Q199,0)</f>
        <v>4744187</v>
      </c>
      <c r="H101" s="2">
        <f>ROUND(+'Medical Records'!V199,0)</f>
        <v>24248</v>
      </c>
      <c r="I101" s="9">
        <f t="shared" si="4"/>
        <v>195.65</v>
      </c>
      <c r="J101" s="7"/>
      <c r="K101" s="8">
        <f t="shared" si="5"/>
        <v>0.1186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Records'!Q97,0)</f>
        <v>993166</v>
      </c>
      <c r="E102" s="2">
        <f>ROUND(+'Medical Records'!V97,0)</f>
        <v>10979</v>
      </c>
      <c r="F102" s="9">
        <f t="shared" si="3"/>
        <v>90.46</v>
      </c>
      <c r="G102" s="2">
        <f>ROUND(+'Medical Records'!Q200,0)</f>
        <v>2007902</v>
      </c>
      <c r="H102" s="2">
        <f>ROUND(+'Medical Records'!V200,0)</f>
        <v>12423</v>
      </c>
      <c r="I102" s="9">
        <f t="shared" si="4"/>
        <v>161.63</v>
      </c>
      <c r="J102" s="7"/>
      <c r="K102" s="8">
        <f t="shared" si="5"/>
        <v>0.78680000000000005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Records'!Q98,0)</f>
        <v>0</v>
      </c>
      <c r="E103" s="2">
        <f>ROUND(+'Medical Records'!V98,0)</f>
        <v>13006</v>
      </c>
      <c r="F103" s="9" t="str">
        <f t="shared" si="3"/>
        <v/>
      </c>
      <c r="G103" s="2">
        <f>ROUND(+'Medical Records'!Q201,0)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Records'!Q99,0)</f>
        <v>0</v>
      </c>
      <c r="E104" s="2">
        <f>ROUND(+'Medical Records'!V99,0)</f>
        <v>1050</v>
      </c>
      <c r="F104" s="9" t="str">
        <f t="shared" si="3"/>
        <v/>
      </c>
      <c r="G104" s="2">
        <f>ROUND(+'Medical Records'!Q202,0)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Records'!Q100,0)</f>
        <v>446959</v>
      </c>
      <c r="E105" s="2">
        <f>ROUND(+'Medical Records'!V100,0)</f>
        <v>3639</v>
      </c>
      <c r="F105" s="9">
        <f t="shared" si="3"/>
        <v>122.82</v>
      </c>
      <c r="G105" s="2">
        <f>ROUND(+'Medical Records'!Q203,0)</f>
        <v>480687</v>
      </c>
      <c r="H105" s="2">
        <f>ROUND(+'Medical Records'!V203,0)</f>
        <v>2606</v>
      </c>
      <c r="I105" s="9">
        <f t="shared" si="4"/>
        <v>184.45</v>
      </c>
      <c r="J105" s="7"/>
      <c r="K105" s="8">
        <f t="shared" si="5"/>
        <v>0.50180000000000002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Records'!Q101,0)</f>
        <v>422799</v>
      </c>
      <c r="E106" s="2">
        <f>ROUND(+'Medical Records'!V101,0)</f>
        <v>845</v>
      </c>
      <c r="F106" s="9">
        <f t="shared" si="3"/>
        <v>500.35</v>
      </c>
      <c r="G106" s="2">
        <f>ROUND(+'Medical Records'!Q204,0)</f>
        <v>667558</v>
      </c>
      <c r="H106" s="2">
        <f>ROUND(+'Medical Records'!V204,0)</f>
        <v>832</v>
      </c>
      <c r="I106" s="9">
        <f t="shared" si="4"/>
        <v>802.35</v>
      </c>
      <c r="J106" s="7"/>
      <c r="K106" s="8">
        <f t="shared" si="5"/>
        <v>0.60360000000000003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Records'!Q102,0)</f>
        <v>51555</v>
      </c>
      <c r="E107" s="2">
        <f>ROUND(+'Medical Records'!V102,0)</f>
        <v>568</v>
      </c>
      <c r="F107" s="9">
        <f t="shared" si="3"/>
        <v>90.77</v>
      </c>
      <c r="G107" s="2">
        <f>ROUND(+'Medical Records'!Q205,0)</f>
        <v>49354</v>
      </c>
      <c r="H107" s="2">
        <f>ROUND(+'Medical Records'!V205,0)</f>
        <v>447</v>
      </c>
      <c r="I107" s="9">
        <f t="shared" si="4"/>
        <v>110.41</v>
      </c>
      <c r="J107" s="7"/>
      <c r="K107" s="8">
        <f t="shared" si="5"/>
        <v>0.21640000000000001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Records'!Q103,0)</f>
        <v>287726</v>
      </c>
      <c r="E108" s="2">
        <f>ROUND(+'Medical Records'!V103,0)</f>
        <v>1144</v>
      </c>
      <c r="F108" s="9">
        <f t="shared" si="3"/>
        <v>251.51</v>
      </c>
      <c r="G108" s="2">
        <f>ROUND(+'Medical Records'!Q206,0)</f>
        <v>450131</v>
      </c>
      <c r="H108" s="2">
        <f>ROUND(+'Medical Records'!V206,0)</f>
        <v>1743</v>
      </c>
      <c r="I108" s="9">
        <f t="shared" si="4"/>
        <v>258.25</v>
      </c>
      <c r="J108" s="7"/>
      <c r="K108" s="8">
        <f t="shared" si="5"/>
        <v>2.6800000000000001E-2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Records'!Q104,0)</f>
        <v>62585</v>
      </c>
      <c r="E109" s="2">
        <f>ROUND(+'Medical Records'!V104,0)</f>
        <v>401</v>
      </c>
      <c r="F109" s="9">
        <f t="shared" si="3"/>
        <v>156.07</v>
      </c>
      <c r="G109" s="2">
        <f>ROUND(+'Medical Records'!Q207,0)</f>
        <v>72122</v>
      </c>
      <c r="H109" s="2">
        <f>ROUND(+'Medical Records'!V207,0)</f>
        <v>422</v>
      </c>
      <c r="I109" s="9">
        <f t="shared" si="4"/>
        <v>170.91</v>
      </c>
      <c r="J109" s="7"/>
      <c r="K109" s="8">
        <f t="shared" si="5"/>
        <v>9.5100000000000004E-2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Records'!Q105,0)</f>
        <v>0</v>
      </c>
      <c r="E110" s="2" t="e">
        <f>ROUND(+'Medical Records'!V105,0)</f>
        <v>#VALUE!</v>
      </c>
      <c r="F110" s="9" t="str">
        <f t="shared" si="3"/>
        <v/>
      </c>
      <c r="G110" s="2">
        <f>ROUND(+'Medical Records'!Q208,0)</f>
        <v>17421</v>
      </c>
      <c r="H110" s="2">
        <f>ROUND(+'Medical Records'!V208,0)</f>
        <v>93</v>
      </c>
      <c r="I110" s="9">
        <f t="shared" si="4"/>
        <v>187.32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0</v>
      </c>
      <c r="E10" s="7">
        <f>ROUND(+'Medical Records'!E5,2)</f>
        <v>0</v>
      </c>
      <c r="F10" s="7" t="str">
        <f>IF(D10=0,"",IF(E10=0,"",ROUND(D10/E10,2)))</f>
        <v/>
      </c>
      <c r="G10" s="2">
        <f>ROUND(+'Medical Records'!H108,0)</f>
        <v>0</v>
      </c>
      <c r="H10" s="7">
        <f>ROUND(+'Medical Records'!E108,2)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Records'!H109,0)</f>
        <v>0</v>
      </c>
      <c r="H11" s="7">
        <f>ROUND(+'Medical Records'!E109,2)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67270</v>
      </c>
      <c r="E12" s="7">
        <f>ROUND(+'Medical Records'!E7,2)</f>
        <v>4.74</v>
      </c>
      <c r="F12" s="7">
        <f t="shared" si="0"/>
        <v>14191.98</v>
      </c>
      <c r="G12" s="2">
        <f>ROUND(+'Medical Records'!H110,0)</f>
        <v>60747</v>
      </c>
      <c r="H12" s="7">
        <f>ROUND(+'Medical Records'!E110,2)</f>
        <v>4.3600000000000003</v>
      </c>
      <c r="I12" s="7">
        <f t="shared" si="1"/>
        <v>13932.8</v>
      </c>
      <c r="J12" s="7"/>
      <c r="K12" s="8">
        <f t="shared" si="2"/>
        <v>-1.83E-2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574267</v>
      </c>
      <c r="E13" s="7">
        <f>ROUND(+'Medical Records'!E8,2)</f>
        <v>48.47</v>
      </c>
      <c r="F13" s="7">
        <f t="shared" si="0"/>
        <v>11847.89</v>
      </c>
      <c r="G13" s="2">
        <f>ROUND(+'Medical Records'!H111,0)</f>
        <v>496320</v>
      </c>
      <c r="H13" s="7">
        <f>ROUND(+'Medical Records'!E111,2)</f>
        <v>41.98</v>
      </c>
      <c r="I13" s="7">
        <f t="shared" si="1"/>
        <v>11822.77</v>
      </c>
      <c r="J13" s="7"/>
      <c r="K13" s="8">
        <f t="shared" si="2"/>
        <v>-2.0999999999999999E-3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1703913</v>
      </c>
      <c r="E14" s="7">
        <f>ROUND(+'Medical Records'!E9,2)</f>
        <v>98.54</v>
      </c>
      <c r="F14" s="7">
        <f t="shared" si="0"/>
        <v>17291.59</v>
      </c>
      <c r="G14" s="2">
        <f>ROUND(+'Medical Records'!H112,0)</f>
        <v>1069024</v>
      </c>
      <c r="H14" s="7">
        <f>ROUND(+'Medical Records'!E112,2)</f>
        <v>75.86</v>
      </c>
      <c r="I14" s="7">
        <f t="shared" si="1"/>
        <v>14092.06</v>
      </c>
      <c r="J14" s="7"/>
      <c r="K14" s="8">
        <f t="shared" si="2"/>
        <v>-0.185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Records'!H113,0)</f>
        <v>84667</v>
      </c>
      <c r="H15" s="7">
        <f>ROUND(+'Medical Records'!E113,2)</f>
        <v>2.95</v>
      </c>
      <c r="I15" s="7">
        <f t="shared" si="1"/>
        <v>28700.68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69448</v>
      </c>
      <c r="E16" s="7">
        <f>ROUND(+'Medical Records'!E11,2)</f>
        <v>4.25</v>
      </c>
      <c r="F16" s="7">
        <f t="shared" si="0"/>
        <v>16340.71</v>
      </c>
      <c r="G16" s="2">
        <f>ROUND(+'Medical Records'!H114,0)</f>
        <v>70357</v>
      </c>
      <c r="H16" s="7">
        <f>ROUND(+'Medical Records'!E114,2)</f>
        <v>4.54</v>
      </c>
      <c r="I16" s="7">
        <f t="shared" si="1"/>
        <v>15497.14</v>
      </c>
      <c r="J16" s="7"/>
      <c r="K16" s="8">
        <f t="shared" si="2"/>
        <v>-5.16E-2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206195</v>
      </c>
      <c r="E17" s="7">
        <f>ROUND(+'Medical Records'!E12,2)</f>
        <v>16.82</v>
      </c>
      <c r="F17" s="7">
        <f t="shared" si="0"/>
        <v>12258.92</v>
      </c>
      <c r="G17" s="2">
        <f>ROUND(+'Medical Records'!H115,0)</f>
        <v>279669</v>
      </c>
      <c r="H17" s="7">
        <f>ROUND(+'Medical Records'!E115,2)</f>
        <v>18.52</v>
      </c>
      <c r="I17" s="7">
        <f t="shared" si="1"/>
        <v>15100.92</v>
      </c>
      <c r="J17" s="7"/>
      <c r="K17" s="8">
        <f t="shared" si="2"/>
        <v>0.23180000000000001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36184</v>
      </c>
      <c r="E18" s="7">
        <f>ROUND(+'Medical Records'!E13,2)</f>
        <v>3.87</v>
      </c>
      <c r="F18" s="7">
        <f t="shared" si="0"/>
        <v>9349.8700000000008</v>
      </c>
      <c r="G18" s="2">
        <f>ROUND(+'Medical Records'!H116,0)</f>
        <v>33808</v>
      </c>
      <c r="H18" s="7">
        <f>ROUND(+'Medical Records'!E116,2)</f>
        <v>4</v>
      </c>
      <c r="I18" s="7">
        <f t="shared" si="1"/>
        <v>8452</v>
      </c>
      <c r="J18" s="7"/>
      <c r="K18" s="8">
        <f t="shared" si="2"/>
        <v>-9.6000000000000002E-2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0</v>
      </c>
      <c r="E19" s="7">
        <f>ROUND(+'Medical Records'!E14,2)</f>
        <v>0</v>
      </c>
      <c r="F19" s="7" t="str">
        <f t="shared" si="0"/>
        <v/>
      </c>
      <c r="G19" s="2">
        <f>ROUND(+'Medical Records'!H117,0)</f>
        <v>0</v>
      </c>
      <c r="H19" s="7">
        <f>ROUND(+'Medical Records'!E117,2)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1334832</v>
      </c>
      <c r="E20" s="7">
        <f>ROUND(+'Medical Records'!E15,2)</f>
        <v>82.46</v>
      </c>
      <c r="F20" s="7">
        <f t="shared" si="0"/>
        <v>16187.63</v>
      </c>
      <c r="G20" s="2">
        <f>ROUND(+'Medical Records'!H118,0)</f>
        <v>0</v>
      </c>
      <c r="H20" s="7">
        <f>ROUND(+'Medical Records'!E118,2)</f>
        <v>0.05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2177</v>
      </c>
      <c r="E21" s="7">
        <f>ROUND(+'Medical Records'!E16,2)</f>
        <v>0.12</v>
      </c>
      <c r="F21" s="7">
        <f t="shared" si="0"/>
        <v>18141.669999999998</v>
      </c>
      <c r="G21" s="2">
        <f>ROUND(+'Medical Records'!H119,0)</f>
        <v>0</v>
      </c>
      <c r="H21" s="7">
        <f>ROUND(+'Medical Records'!E119,2)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194</v>
      </c>
      <c r="E22" s="7">
        <f>ROUND(+'Medical Records'!E17,2)</f>
        <v>0.01</v>
      </c>
      <c r="F22" s="7">
        <f t="shared" si="0"/>
        <v>19400</v>
      </c>
      <c r="G22" s="2">
        <f>ROUND(+'Medical Records'!H120,0)</f>
        <v>0</v>
      </c>
      <c r="H22" s="7">
        <f>ROUND(+'Medical Records'!E120,2)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Records'!H18,0)</f>
        <v>332207</v>
      </c>
      <c r="E23" s="7">
        <f>ROUND(+'Medical Records'!E18,2)</f>
        <v>28.58</v>
      </c>
      <c r="F23" s="7">
        <f t="shared" si="0"/>
        <v>11623.76</v>
      </c>
      <c r="G23" s="2">
        <f>ROUND(+'Medical Records'!H121,0)</f>
        <v>339570</v>
      </c>
      <c r="H23" s="7">
        <f>ROUND(+'Medical Records'!E121,2)</f>
        <v>27.68</v>
      </c>
      <c r="I23" s="7">
        <f t="shared" si="1"/>
        <v>12267.7</v>
      </c>
      <c r="J23" s="7"/>
      <c r="K23" s="8">
        <f t="shared" si="2"/>
        <v>5.5399999999999998E-2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209959</v>
      </c>
      <c r="E24" s="7">
        <f>ROUND(+'Medical Records'!E19,2)</f>
        <v>15.64</v>
      </c>
      <c r="F24" s="7">
        <f t="shared" si="0"/>
        <v>13424.49</v>
      </c>
      <c r="G24" s="2">
        <f>ROUND(+'Medical Records'!H122,0)</f>
        <v>211986</v>
      </c>
      <c r="H24" s="7">
        <f>ROUND(+'Medical Records'!E122,2)</f>
        <v>15.89</v>
      </c>
      <c r="I24" s="7">
        <f t="shared" si="1"/>
        <v>13340.84</v>
      </c>
      <c r="J24" s="7"/>
      <c r="K24" s="8">
        <f t="shared" si="2"/>
        <v>-6.1999999999999998E-3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139336</v>
      </c>
      <c r="E25" s="7">
        <f>ROUND(+'Medical Records'!E20,2)</f>
        <v>12</v>
      </c>
      <c r="F25" s="7">
        <f t="shared" si="0"/>
        <v>11611.33</v>
      </c>
      <c r="G25" s="2">
        <f>ROUND(+'Medical Records'!H123,0)</f>
        <v>126785</v>
      </c>
      <c r="H25" s="7">
        <f>ROUND(+'Medical Records'!E123,2)</f>
        <v>10</v>
      </c>
      <c r="I25" s="7">
        <f t="shared" si="1"/>
        <v>12678.5</v>
      </c>
      <c r="J25" s="7"/>
      <c r="K25" s="8">
        <f t="shared" si="2"/>
        <v>9.1899999999999996E-2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Records'!H21,0)</f>
        <v>67882</v>
      </c>
      <c r="E26" s="7">
        <f>ROUND(+'Medical Records'!E21,2)</f>
        <v>3.11</v>
      </c>
      <c r="F26" s="7">
        <f t="shared" si="0"/>
        <v>21827.01</v>
      </c>
      <c r="G26" s="2">
        <f>ROUND(+'Medical Records'!H124,0)</f>
        <v>53997</v>
      </c>
      <c r="H26" s="7">
        <f>ROUND(+'Medical Records'!E124,2)</f>
        <v>3.02</v>
      </c>
      <c r="I26" s="7">
        <f t="shared" si="1"/>
        <v>17879.8</v>
      </c>
      <c r="J26" s="7"/>
      <c r="K26" s="8">
        <f t="shared" si="2"/>
        <v>-0.18079999999999999</v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Records'!H22,0)</f>
        <v>0</v>
      </c>
      <c r="E27" s="7">
        <f>ROUND(+'Medical Records'!E22,2)</f>
        <v>0</v>
      </c>
      <c r="F27" s="7" t="str">
        <f t="shared" si="0"/>
        <v/>
      </c>
      <c r="G27" s="2">
        <f>ROUND(+'Medical Records'!H125,0)</f>
        <v>0</v>
      </c>
      <c r="H27" s="7">
        <f>ROUND(+'Medical Records'!E125,2)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Records'!H23,0)</f>
        <v>37054</v>
      </c>
      <c r="E28" s="7">
        <f>ROUND(+'Medical Records'!E23,2)</f>
        <v>4.1900000000000004</v>
      </c>
      <c r="F28" s="7">
        <f t="shared" si="0"/>
        <v>8843.44</v>
      </c>
      <c r="G28" s="2">
        <f>ROUND(+'Medical Records'!H126,0)</f>
        <v>38035</v>
      </c>
      <c r="H28" s="7">
        <f>ROUND(+'Medical Records'!E126,2)</f>
        <v>3.9</v>
      </c>
      <c r="I28" s="7">
        <f t="shared" si="1"/>
        <v>9752.56</v>
      </c>
      <c r="J28" s="7"/>
      <c r="K28" s="8">
        <f t="shared" si="2"/>
        <v>0.1028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Records'!H24,0)</f>
        <v>42455</v>
      </c>
      <c r="E29" s="7">
        <f>ROUND(+'Medical Records'!E24,2)</f>
        <v>5.18</v>
      </c>
      <c r="F29" s="7">
        <f t="shared" si="0"/>
        <v>8195.9500000000007</v>
      </c>
      <c r="G29" s="2">
        <f>ROUND(+'Medical Records'!H127,0)</f>
        <v>61917</v>
      </c>
      <c r="H29" s="7">
        <f>ROUND(+'Medical Records'!E127,2)</f>
        <v>6.44</v>
      </c>
      <c r="I29" s="7">
        <f t="shared" si="1"/>
        <v>9614.44</v>
      </c>
      <c r="J29" s="7"/>
      <c r="K29" s="8">
        <f t="shared" si="2"/>
        <v>0.1731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Records'!H25,0)</f>
        <v>7362</v>
      </c>
      <c r="E30" s="7">
        <f>ROUND(+'Medical Records'!E25,2)</f>
        <v>5.47</v>
      </c>
      <c r="F30" s="7">
        <f t="shared" si="0"/>
        <v>1345.89</v>
      </c>
      <c r="G30" s="2">
        <f>ROUND(+'Medical Records'!H128,0)</f>
        <v>0</v>
      </c>
      <c r="H30" s="7">
        <f>ROUND(+'Medical Records'!E128,2)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Records'!H26,0)</f>
        <v>51963</v>
      </c>
      <c r="E31" s="7">
        <f>ROUND(+'Medical Records'!E26,2)</f>
        <v>4.05</v>
      </c>
      <c r="F31" s="7">
        <f t="shared" si="0"/>
        <v>12830.37</v>
      </c>
      <c r="G31" s="2">
        <f>ROUND(+'Medical Records'!H129,0)</f>
        <v>42128</v>
      </c>
      <c r="H31" s="7">
        <f>ROUND(+'Medical Records'!E129,2)</f>
        <v>3.16</v>
      </c>
      <c r="I31" s="7">
        <f t="shared" si="1"/>
        <v>13331.65</v>
      </c>
      <c r="J31" s="7"/>
      <c r="K31" s="8">
        <f t="shared" si="2"/>
        <v>3.9100000000000003E-2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Records'!H27,0)</f>
        <v>100329</v>
      </c>
      <c r="E32" s="7">
        <f>ROUND(+'Medical Records'!E27,2)</f>
        <v>5.98</v>
      </c>
      <c r="F32" s="7">
        <f t="shared" si="0"/>
        <v>16777.419999999998</v>
      </c>
      <c r="G32" s="2">
        <f>ROUND(+'Medical Records'!H130,0)</f>
        <v>107134</v>
      </c>
      <c r="H32" s="7">
        <f>ROUND(+'Medical Records'!E130,2)</f>
        <v>6.26</v>
      </c>
      <c r="I32" s="7">
        <f t="shared" si="1"/>
        <v>17114.060000000001</v>
      </c>
      <c r="J32" s="7"/>
      <c r="K32" s="8">
        <f t="shared" si="2"/>
        <v>2.01E-2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Records'!H28,0)</f>
        <v>619834</v>
      </c>
      <c r="E33" s="7">
        <f>ROUND(+'Medical Records'!E28,2)</f>
        <v>43.69</v>
      </c>
      <c r="F33" s="7">
        <f t="shared" si="0"/>
        <v>14187.09</v>
      </c>
      <c r="G33" s="2">
        <f>ROUND(+'Medical Records'!H131,0)</f>
        <v>425483</v>
      </c>
      <c r="H33" s="7">
        <f>ROUND(+'Medical Records'!E131,2)</f>
        <v>44.8</v>
      </c>
      <c r="I33" s="7">
        <f t="shared" si="1"/>
        <v>9497.39</v>
      </c>
      <c r="J33" s="7"/>
      <c r="K33" s="8">
        <f t="shared" si="2"/>
        <v>-0.3306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Records'!H29,0)</f>
        <v>402012</v>
      </c>
      <c r="E34" s="7">
        <f>ROUND(+'Medical Records'!E29,2)</f>
        <v>20.79</v>
      </c>
      <c r="F34" s="7">
        <f t="shared" si="0"/>
        <v>19336.8</v>
      </c>
      <c r="G34" s="2">
        <f>ROUND(+'Medical Records'!H132,0)</f>
        <v>333479</v>
      </c>
      <c r="H34" s="7">
        <f>ROUND(+'Medical Records'!E132,2)</f>
        <v>25.01</v>
      </c>
      <c r="I34" s="7">
        <f t="shared" si="1"/>
        <v>13333.83</v>
      </c>
      <c r="J34" s="7"/>
      <c r="K34" s="8">
        <f t="shared" si="2"/>
        <v>-0.31040000000000001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Records'!H30,0)</f>
        <v>146264</v>
      </c>
      <c r="E35" s="7">
        <f>ROUND(+'Medical Records'!E30,2)</f>
        <v>12.64</v>
      </c>
      <c r="F35" s="7">
        <f t="shared" si="0"/>
        <v>11571.52</v>
      </c>
      <c r="G35" s="2">
        <f>ROUND(+'Medical Records'!H133,0)</f>
        <v>154462</v>
      </c>
      <c r="H35" s="7">
        <f>ROUND(+'Medical Records'!E133,2)</f>
        <v>11.21</v>
      </c>
      <c r="I35" s="7">
        <f t="shared" si="1"/>
        <v>13778.95</v>
      </c>
      <c r="J35" s="7"/>
      <c r="K35" s="8">
        <f t="shared" si="2"/>
        <v>0.1908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Records'!H31,0)</f>
        <v>57443</v>
      </c>
      <c r="E36" s="7">
        <f>ROUND(+'Medical Records'!E31,2)</f>
        <v>3.08</v>
      </c>
      <c r="F36" s="7">
        <f t="shared" si="0"/>
        <v>18650.32</v>
      </c>
      <c r="G36" s="2">
        <f>ROUND(+'Medical Records'!H134,0)</f>
        <v>43290</v>
      </c>
      <c r="H36" s="7">
        <f>ROUND(+'Medical Records'!E134,2)</f>
        <v>1.93</v>
      </c>
      <c r="I36" s="7">
        <f t="shared" si="1"/>
        <v>22430.05</v>
      </c>
      <c r="J36" s="7"/>
      <c r="K36" s="8">
        <f t="shared" si="2"/>
        <v>0.20269999999999999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Records'!H32,0)</f>
        <v>4195</v>
      </c>
      <c r="E37" s="7">
        <f>ROUND(+'Medical Records'!E32,2)</f>
        <v>0.37</v>
      </c>
      <c r="F37" s="7">
        <f t="shared" si="0"/>
        <v>11337.84</v>
      </c>
      <c r="G37" s="2">
        <f>ROUND(+'Medical Records'!H135,0)</f>
        <v>1802</v>
      </c>
      <c r="H37" s="7">
        <f>ROUND(+'Medical Records'!E135,2)</f>
        <v>0.2</v>
      </c>
      <c r="I37" s="7">
        <f t="shared" si="1"/>
        <v>9010</v>
      </c>
      <c r="J37" s="7"/>
      <c r="K37" s="8">
        <f t="shared" si="2"/>
        <v>-0.20530000000000001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Records'!H33,0)</f>
        <v>0</v>
      </c>
      <c r="E38" s="7">
        <f>ROUND(+'Medical Records'!E33,2)</f>
        <v>0</v>
      </c>
      <c r="F38" s="7" t="str">
        <f t="shared" si="0"/>
        <v/>
      </c>
      <c r="G38" s="2">
        <f>ROUND(+'Medical Records'!H136,0)</f>
        <v>0</v>
      </c>
      <c r="H38" s="7">
        <f>ROUND(+'Medical Records'!E136,2)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Records'!H34,0)</f>
        <v>0</v>
      </c>
      <c r="E39" s="7">
        <f>ROUND(+'Medical Records'!E34,2)</f>
        <v>0</v>
      </c>
      <c r="F39" s="7" t="str">
        <f t="shared" si="0"/>
        <v/>
      </c>
      <c r="G39" s="2">
        <f>ROUND(+'Medical Records'!H137,0)</f>
        <v>0</v>
      </c>
      <c r="H39" s="7">
        <f>ROUND(+'Medical Records'!E137,2)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Records'!H35,0)</f>
        <v>0</v>
      </c>
      <c r="E40" s="7">
        <f>ROUND(+'Medical Records'!E35,2)</f>
        <v>0</v>
      </c>
      <c r="F40" s="7" t="str">
        <f t="shared" si="0"/>
        <v/>
      </c>
      <c r="G40" s="2">
        <f>ROUND(+'Medical Records'!H138,0)</f>
        <v>0</v>
      </c>
      <c r="H40" s="7">
        <f>ROUND(+'Medical Records'!E138,2)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Records'!H36,0)</f>
        <v>127047</v>
      </c>
      <c r="E41" s="7">
        <f>ROUND(+'Medical Records'!E36,2)</f>
        <v>12.29</v>
      </c>
      <c r="F41" s="7">
        <f t="shared" si="0"/>
        <v>10337.43</v>
      </c>
      <c r="G41" s="2">
        <f>ROUND(+'Medical Records'!H139,0)</f>
        <v>129518</v>
      </c>
      <c r="H41" s="7">
        <f>ROUND(+'Medical Records'!E139,2)</f>
        <v>11.95</v>
      </c>
      <c r="I41" s="7">
        <f t="shared" si="1"/>
        <v>10838.33</v>
      </c>
      <c r="J41" s="7"/>
      <c r="K41" s="8">
        <f t="shared" si="2"/>
        <v>4.8500000000000001E-2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Records'!H37,0)</f>
        <v>40699</v>
      </c>
      <c r="E42" s="7">
        <f>ROUND(+'Medical Records'!E37,2)</f>
        <v>3.71</v>
      </c>
      <c r="F42" s="7">
        <f t="shared" si="0"/>
        <v>10970.08</v>
      </c>
      <c r="G42" s="2">
        <f>ROUND(+'Medical Records'!H140,0)</f>
        <v>45005</v>
      </c>
      <c r="H42" s="7">
        <f>ROUND(+'Medical Records'!E140,2)</f>
        <v>4.2699999999999996</v>
      </c>
      <c r="I42" s="7">
        <f t="shared" si="1"/>
        <v>10539.81</v>
      </c>
      <c r="J42" s="7"/>
      <c r="K42" s="8">
        <f t="shared" si="2"/>
        <v>-3.9199999999999999E-2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Records'!H38,0)</f>
        <v>150169</v>
      </c>
      <c r="E43" s="7">
        <f>ROUND(+'Medical Records'!E38,2)</f>
        <v>8.5</v>
      </c>
      <c r="F43" s="7">
        <f t="shared" si="0"/>
        <v>17666.939999999999</v>
      </c>
      <c r="G43" s="2">
        <f>ROUND(+'Medical Records'!H141,0)</f>
        <v>113973</v>
      </c>
      <c r="H43" s="7">
        <f>ROUND(+'Medical Records'!E141,2)</f>
        <v>5.3</v>
      </c>
      <c r="I43" s="7">
        <f t="shared" si="1"/>
        <v>21504.34</v>
      </c>
      <c r="J43" s="7"/>
      <c r="K43" s="8">
        <f t="shared" si="2"/>
        <v>0.2172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Records'!H39,0)</f>
        <v>0</v>
      </c>
      <c r="E44" s="7">
        <f>ROUND(+'Medical Records'!E39,2)</f>
        <v>0</v>
      </c>
      <c r="F44" s="7" t="str">
        <f t="shared" si="0"/>
        <v/>
      </c>
      <c r="G44" s="2">
        <f>ROUND(+'Medical Records'!H142,0)</f>
        <v>102574</v>
      </c>
      <c r="H44" s="7">
        <f>ROUND(+'Medical Records'!E142,2)</f>
        <v>9.11</v>
      </c>
      <c r="I44" s="7">
        <f t="shared" si="1"/>
        <v>11259.5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Records'!H40,0)</f>
        <v>0</v>
      </c>
      <c r="E45" s="7">
        <f>ROUND(+'Medical Records'!E40,2)</f>
        <v>0</v>
      </c>
      <c r="F45" s="7" t="str">
        <f t="shared" si="0"/>
        <v/>
      </c>
      <c r="G45" s="2">
        <f>ROUND(+'Medical Records'!H143,0)</f>
        <v>78007</v>
      </c>
      <c r="H45" s="7">
        <f>ROUND(+'Medical Records'!E143,2)</f>
        <v>11.97</v>
      </c>
      <c r="I45" s="7">
        <f t="shared" si="1"/>
        <v>6516.88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Records'!H41,0)</f>
        <v>32965</v>
      </c>
      <c r="E46" s="7">
        <f>ROUND(+'Medical Records'!E41,2)</f>
        <v>4</v>
      </c>
      <c r="F46" s="7">
        <f t="shared" si="0"/>
        <v>8241.25</v>
      </c>
      <c r="G46" s="2">
        <f>ROUND(+'Medical Records'!H144,0)</f>
        <v>52016</v>
      </c>
      <c r="H46" s="7">
        <f>ROUND(+'Medical Records'!E144,2)</f>
        <v>5.07</v>
      </c>
      <c r="I46" s="7">
        <f t="shared" si="1"/>
        <v>10259.57</v>
      </c>
      <c r="J46" s="7"/>
      <c r="K46" s="8">
        <f t="shared" si="2"/>
        <v>0.24490000000000001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Records'!H42,0)</f>
        <v>134740</v>
      </c>
      <c r="E47" s="7">
        <f>ROUND(+'Medical Records'!E42,2)</f>
        <v>13.47</v>
      </c>
      <c r="F47" s="7">
        <f t="shared" si="0"/>
        <v>10002.969999999999</v>
      </c>
      <c r="G47" s="2">
        <f>ROUND(+'Medical Records'!H145,0)</f>
        <v>146386</v>
      </c>
      <c r="H47" s="7">
        <f>ROUND(+'Medical Records'!E145,2)</f>
        <v>14.4</v>
      </c>
      <c r="I47" s="7">
        <f t="shared" si="1"/>
        <v>10165.69</v>
      </c>
      <c r="J47" s="7"/>
      <c r="K47" s="8">
        <f t="shared" si="2"/>
        <v>1.6299999999999999E-2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Records'!H43,0)</f>
        <v>13711</v>
      </c>
      <c r="E48" s="7">
        <f>ROUND(+'Medical Records'!E43,2)</f>
        <v>1.45</v>
      </c>
      <c r="F48" s="7">
        <f t="shared" si="0"/>
        <v>9455.86</v>
      </c>
      <c r="G48" s="2">
        <f>ROUND(+'Medical Records'!H146,0)</f>
        <v>14549</v>
      </c>
      <c r="H48" s="7">
        <f>ROUND(+'Medical Records'!E146,2)</f>
        <v>1.6</v>
      </c>
      <c r="I48" s="7">
        <f t="shared" si="1"/>
        <v>9093.1299999999992</v>
      </c>
      <c r="J48" s="7"/>
      <c r="K48" s="8">
        <f t="shared" si="2"/>
        <v>-3.8399999999999997E-2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Records'!H44,0)</f>
        <v>0</v>
      </c>
      <c r="E49" s="7">
        <f>ROUND(+'Medical Records'!E44,2)</f>
        <v>0</v>
      </c>
      <c r="F49" s="7" t="str">
        <f t="shared" si="0"/>
        <v/>
      </c>
      <c r="G49" s="2">
        <f>ROUND(+'Medical Records'!H147,0)</f>
        <v>0</v>
      </c>
      <c r="H49" s="7">
        <f>ROUND(+'Medical Records'!E147,2)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Records'!H45,0)</f>
        <v>0</v>
      </c>
      <c r="E50" s="7">
        <f>ROUND(+'Medical Records'!E45,2)</f>
        <v>0</v>
      </c>
      <c r="F50" s="7" t="str">
        <f t="shared" si="0"/>
        <v/>
      </c>
      <c r="G50" s="2">
        <f>ROUND(+'Medical Records'!H148,0)</f>
        <v>0</v>
      </c>
      <c r="H50" s="7">
        <f>ROUND(+'Medical Records'!E148,2)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Records'!H46,0)</f>
        <v>1659388</v>
      </c>
      <c r="E51" s="7">
        <f>ROUND(+'Medical Records'!E46,2)</f>
        <v>113.84</v>
      </c>
      <c r="F51" s="7">
        <f t="shared" si="0"/>
        <v>14576.49</v>
      </c>
      <c r="G51" s="2">
        <f>ROUND(+'Medical Records'!H149,0)</f>
        <v>0</v>
      </c>
      <c r="H51" s="7">
        <f>ROUND(+'Medical Records'!E149,2)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Records'!H47,0)</f>
        <v>23365</v>
      </c>
      <c r="E52" s="7">
        <f>ROUND(+'Medical Records'!E47,2)</f>
        <v>3.02</v>
      </c>
      <c r="F52" s="7">
        <f t="shared" si="0"/>
        <v>7736.75</v>
      </c>
      <c r="G52" s="2">
        <f>ROUND(+'Medical Records'!H150,0)</f>
        <v>23096</v>
      </c>
      <c r="H52" s="7">
        <f>ROUND(+'Medical Records'!E150,2)</f>
        <v>2.57</v>
      </c>
      <c r="I52" s="7">
        <f t="shared" si="1"/>
        <v>8986.77</v>
      </c>
      <c r="J52" s="7"/>
      <c r="K52" s="8">
        <f t="shared" si="2"/>
        <v>0.16159999999999999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Records'!H48,0)</f>
        <v>469573</v>
      </c>
      <c r="E53" s="7">
        <f>ROUND(+'Medical Records'!E48,2)</f>
        <v>32.64</v>
      </c>
      <c r="F53" s="7">
        <f t="shared" si="0"/>
        <v>14386.43</v>
      </c>
      <c r="G53" s="2">
        <f>ROUND(+'Medical Records'!H151,0)</f>
        <v>450667</v>
      </c>
      <c r="H53" s="7">
        <f>ROUND(+'Medical Records'!E151,2)</f>
        <v>34.18</v>
      </c>
      <c r="I53" s="7">
        <f t="shared" si="1"/>
        <v>13185.11</v>
      </c>
      <c r="J53" s="7"/>
      <c r="K53" s="8">
        <f t="shared" si="2"/>
        <v>-8.3500000000000005E-2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Records'!H49,0)</f>
        <v>523038</v>
      </c>
      <c r="E54" s="7">
        <f>ROUND(+'Medical Records'!E49,2)</f>
        <v>34.619999999999997</v>
      </c>
      <c r="F54" s="7">
        <f t="shared" si="0"/>
        <v>15107.97</v>
      </c>
      <c r="G54" s="2">
        <f>ROUND(+'Medical Records'!H152,0)</f>
        <v>552429</v>
      </c>
      <c r="H54" s="7">
        <f>ROUND(+'Medical Records'!E152,2)</f>
        <v>34.47</v>
      </c>
      <c r="I54" s="7">
        <f t="shared" si="1"/>
        <v>16026.37</v>
      </c>
      <c r="J54" s="7"/>
      <c r="K54" s="8">
        <f t="shared" si="2"/>
        <v>6.08E-2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Records'!H50,0)</f>
        <v>467</v>
      </c>
      <c r="E55" s="7">
        <f>ROUND(+'Medical Records'!E50,2)</f>
        <v>0.03</v>
      </c>
      <c r="F55" s="7">
        <f t="shared" si="0"/>
        <v>15566.67</v>
      </c>
      <c r="G55" s="2">
        <f>ROUND(+'Medical Records'!H153,0)</f>
        <v>0</v>
      </c>
      <c r="H55" s="7">
        <f>ROUND(+'Medical Records'!E153,2)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Records'!H51,0)</f>
        <v>99130</v>
      </c>
      <c r="E56" s="7">
        <f>ROUND(+'Medical Records'!E51,2)</f>
        <v>6.74</v>
      </c>
      <c r="F56" s="7">
        <f t="shared" si="0"/>
        <v>14707.72</v>
      </c>
      <c r="G56" s="2">
        <f>ROUND(+'Medical Records'!H154,0)</f>
        <v>120689</v>
      </c>
      <c r="H56" s="7">
        <f>ROUND(+'Medical Records'!E154,2)</f>
        <v>8.9</v>
      </c>
      <c r="I56" s="7">
        <f t="shared" si="1"/>
        <v>13560.56</v>
      </c>
      <c r="J56" s="7"/>
      <c r="K56" s="8">
        <f t="shared" si="2"/>
        <v>-7.8E-2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Records'!H52,0)</f>
        <v>62693</v>
      </c>
      <c r="E57" s="7">
        <f>ROUND(+'Medical Records'!E52,2)</f>
        <v>4.22</v>
      </c>
      <c r="F57" s="7">
        <f t="shared" si="0"/>
        <v>14856.16</v>
      </c>
      <c r="G57" s="2">
        <f>ROUND(+'Medical Records'!H155,0)</f>
        <v>0</v>
      </c>
      <c r="H57" s="7">
        <f>ROUND(+'Medical Records'!E155,2)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Records'!H53,0)</f>
        <v>0</v>
      </c>
      <c r="E58" s="7">
        <f>ROUND(+'Medical Records'!E53,2)</f>
        <v>0</v>
      </c>
      <c r="F58" s="7" t="str">
        <f t="shared" si="0"/>
        <v/>
      </c>
      <c r="G58" s="2">
        <f>ROUND(+'Medical Records'!H156,0)</f>
        <v>0</v>
      </c>
      <c r="H58" s="7">
        <f>ROUND(+'Medical Records'!E156,2)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Records'!H54,0)</f>
        <v>5080</v>
      </c>
      <c r="E59" s="7">
        <f>ROUND(+'Medical Records'!E54,2)</f>
        <v>12.01</v>
      </c>
      <c r="F59" s="7">
        <f t="shared" si="0"/>
        <v>422.98</v>
      </c>
      <c r="G59" s="2">
        <f>ROUND(+'Medical Records'!H157,0)</f>
        <v>4634</v>
      </c>
      <c r="H59" s="7">
        <f>ROUND(+'Medical Records'!E157,2)</f>
        <v>1.22</v>
      </c>
      <c r="I59" s="7">
        <f t="shared" si="1"/>
        <v>3798.36</v>
      </c>
      <c r="J59" s="7"/>
      <c r="K59" s="8">
        <f t="shared" si="2"/>
        <v>7.98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Records'!H55,0)</f>
        <v>107447</v>
      </c>
      <c r="E60" s="7">
        <f>ROUND(+'Medical Records'!E55,2)</f>
        <v>8.2899999999999991</v>
      </c>
      <c r="F60" s="7">
        <f t="shared" si="0"/>
        <v>12961.04</v>
      </c>
      <c r="G60" s="2">
        <f>ROUND(+'Medical Records'!H158,0)</f>
        <v>122662</v>
      </c>
      <c r="H60" s="7">
        <f>ROUND(+'Medical Records'!E158,2)</f>
        <v>8.44</v>
      </c>
      <c r="I60" s="7">
        <f t="shared" si="1"/>
        <v>14533.41</v>
      </c>
      <c r="J60" s="7"/>
      <c r="K60" s="8">
        <f t="shared" si="2"/>
        <v>0.12130000000000001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Records'!H56,0)</f>
        <v>18912</v>
      </c>
      <c r="E61" s="7">
        <f>ROUND(+'Medical Records'!E56,2)</f>
        <v>2.95</v>
      </c>
      <c r="F61" s="7">
        <f t="shared" si="0"/>
        <v>6410.85</v>
      </c>
      <c r="G61" s="2">
        <f>ROUND(+'Medical Records'!H159,0)</f>
        <v>18184</v>
      </c>
      <c r="H61" s="7">
        <f>ROUND(+'Medical Records'!E159,2)</f>
        <v>2.77</v>
      </c>
      <c r="I61" s="7">
        <f t="shared" si="1"/>
        <v>6564.62</v>
      </c>
      <c r="J61" s="7"/>
      <c r="K61" s="8">
        <f t="shared" si="2"/>
        <v>2.4E-2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Records'!H57,0)</f>
        <v>-1</v>
      </c>
      <c r="E62" s="7">
        <f>ROUND(+'Medical Records'!E57,2)</f>
        <v>0</v>
      </c>
      <c r="F62" s="7" t="str">
        <f t="shared" si="0"/>
        <v/>
      </c>
      <c r="G62" s="2">
        <f>ROUND(+'Medical Records'!H160,0)</f>
        <v>60337</v>
      </c>
      <c r="H62" s="7">
        <f>ROUND(+'Medical Records'!E160,2)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Records'!H58,0)</f>
        <v>0</v>
      </c>
      <c r="E63" s="7">
        <f>ROUND(+'Medical Records'!E58,2)</f>
        <v>0</v>
      </c>
      <c r="F63" s="7" t="str">
        <f t="shared" si="0"/>
        <v/>
      </c>
      <c r="G63" s="2">
        <f>ROUND(+'Medical Records'!H161,0)</f>
        <v>38035</v>
      </c>
      <c r="H63" s="7">
        <f>ROUND(+'Medical Records'!E161,2)</f>
        <v>3.9</v>
      </c>
      <c r="I63" s="7">
        <f t="shared" si="1"/>
        <v>9752.56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Records'!H59,0)</f>
        <v>114966</v>
      </c>
      <c r="E64" s="7">
        <f>ROUND(+'Medical Records'!E59,2)</f>
        <v>9.52</v>
      </c>
      <c r="F64" s="7">
        <f t="shared" si="0"/>
        <v>12076.26</v>
      </c>
      <c r="G64" s="2">
        <f>ROUND(+'Medical Records'!H162,0)</f>
        <v>119427</v>
      </c>
      <c r="H64" s="7">
        <f>ROUND(+'Medical Records'!E162,2)</f>
        <v>8.69</v>
      </c>
      <c r="I64" s="7">
        <f t="shared" si="1"/>
        <v>13743.04</v>
      </c>
      <c r="J64" s="7"/>
      <c r="K64" s="8">
        <f t="shared" si="2"/>
        <v>0.13800000000000001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Records'!H60,0)</f>
        <v>12699</v>
      </c>
      <c r="E65" s="7">
        <f>ROUND(+'Medical Records'!E60,2)</f>
        <v>1.9</v>
      </c>
      <c r="F65" s="7">
        <f t="shared" si="0"/>
        <v>6683.68</v>
      </c>
      <c r="G65" s="2">
        <f>ROUND(+'Medical Records'!H163,0)</f>
        <v>22492</v>
      </c>
      <c r="H65" s="7">
        <f>ROUND(+'Medical Records'!E163,2)</f>
        <v>2</v>
      </c>
      <c r="I65" s="7">
        <f t="shared" si="1"/>
        <v>11246</v>
      </c>
      <c r="J65" s="7"/>
      <c r="K65" s="8">
        <f t="shared" si="2"/>
        <v>0.68259999999999998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Records'!H61,0)</f>
        <v>109614</v>
      </c>
      <c r="E66" s="7">
        <f>ROUND(+'Medical Records'!E61,2)</f>
        <v>9.64</v>
      </c>
      <c r="F66" s="7">
        <f t="shared" si="0"/>
        <v>11370.75</v>
      </c>
      <c r="G66" s="2">
        <f>ROUND(+'Medical Records'!H164,0)</f>
        <v>123641</v>
      </c>
      <c r="H66" s="7">
        <f>ROUND(+'Medical Records'!E164,2)</f>
        <v>10.24</v>
      </c>
      <c r="I66" s="7">
        <f t="shared" si="1"/>
        <v>12074.32</v>
      </c>
      <c r="J66" s="7"/>
      <c r="K66" s="8">
        <f t="shared" si="2"/>
        <v>6.1899999999999997E-2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Records'!H62,0)</f>
        <v>745953</v>
      </c>
      <c r="E67" s="7">
        <f>ROUND(+'Medical Records'!E62,2)</f>
        <v>27.82</v>
      </c>
      <c r="F67" s="7">
        <f t="shared" si="0"/>
        <v>26813.55</v>
      </c>
      <c r="G67" s="2">
        <f>ROUND(+'Medical Records'!H165,0)</f>
        <v>590251</v>
      </c>
      <c r="H67" s="7">
        <f>ROUND(+'Medical Records'!E165,2)</f>
        <v>21.51</v>
      </c>
      <c r="I67" s="7">
        <f t="shared" si="1"/>
        <v>27440.77</v>
      </c>
      <c r="J67" s="7"/>
      <c r="K67" s="8">
        <f t="shared" si="2"/>
        <v>2.3400000000000001E-2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Records'!H63,0)</f>
        <v>59157</v>
      </c>
      <c r="E68" s="7">
        <f>ROUND(+'Medical Records'!E63,2)</f>
        <v>4.9000000000000004</v>
      </c>
      <c r="F68" s="7">
        <f t="shared" si="0"/>
        <v>12072.86</v>
      </c>
      <c r="G68" s="2">
        <f>ROUND(+'Medical Records'!H166,0)</f>
        <v>44797</v>
      </c>
      <c r="H68" s="7">
        <f>ROUND(+'Medical Records'!E166,2)</f>
        <v>3.94</v>
      </c>
      <c r="I68" s="7">
        <f t="shared" si="1"/>
        <v>11369.8</v>
      </c>
      <c r="J68" s="7"/>
      <c r="K68" s="8">
        <f t="shared" si="2"/>
        <v>-5.8200000000000002E-2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Records'!H64,0)</f>
        <v>1124085</v>
      </c>
      <c r="E69" s="7">
        <f>ROUND(+'Medical Records'!E64,2)</f>
        <v>47.35</v>
      </c>
      <c r="F69" s="7">
        <f t="shared" si="0"/>
        <v>23739.919999999998</v>
      </c>
      <c r="G69" s="2">
        <f>ROUND(+'Medical Records'!H167,0)</f>
        <v>1131632</v>
      </c>
      <c r="H69" s="7">
        <f>ROUND(+'Medical Records'!E167,2)</f>
        <v>50.95</v>
      </c>
      <c r="I69" s="7">
        <f t="shared" si="1"/>
        <v>22210.639999999999</v>
      </c>
      <c r="J69" s="7"/>
      <c r="K69" s="8">
        <f t="shared" si="2"/>
        <v>-6.4399999999999999E-2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Records'!H65,0)</f>
        <v>238562</v>
      </c>
      <c r="E70" s="7">
        <f>ROUND(+'Medical Records'!E65,2)</f>
        <v>14.65</v>
      </c>
      <c r="F70" s="7">
        <f t="shared" si="0"/>
        <v>16284.1</v>
      </c>
      <c r="G70" s="2">
        <f>ROUND(+'Medical Records'!H168,0)</f>
        <v>205361</v>
      </c>
      <c r="H70" s="7">
        <f>ROUND(+'Medical Records'!E168,2)</f>
        <v>15.69</v>
      </c>
      <c r="I70" s="7">
        <f t="shared" si="1"/>
        <v>13088.66</v>
      </c>
      <c r="J70" s="7"/>
      <c r="K70" s="8">
        <f t="shared" si="2"/>
        <v>-0.19620000000000001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Records'!H66,0)</f>
        <v>70716</v>
      </c>
      <c r="E71" s="7">
        <f>ROUND(+'Medical Records'!E66,2)</f>
        <v>8.25</v>
      </c>
      <c r="F71" s="7">
        <f t="shared" si="0"/>
        <v>8571.64</v>
      </c>
      <c r="G71" s="2">
        <f>ROUND(+'Medical Records'!H169,0)</f>
        <v>65440</v>
      </c>
      <c r="H71" s="7">
        <f>ROUND(+'Medical Records'!E169,2)</f>
        <v>8.64</v>
      </c>
      <c r="I71" s="7">
        <f t="shared" si="1"/>
        <v>7574.07</v>
      </c>
      <c r="J71" s="7"/>
      <c r="K71" s="8">
        <f t="shared" si="2"/>
        <v>-0.1164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Records'!H67,0)</f>
        <v>20943</v>
      </c>
      <c r="E72" s="7">
        <f>ROUND(+'Medical Records'!E67,2)</f>
        <v>2.5499999999999998</v>
      </c>
      <c r="F72" s="7">
        <f t="shared" si="0"/>
        <v>8212.94</v>
      </c>
      <c r="G72" s="2">
        <f>ROUND(+'Medical Records'!H170,0)</f>
        <v>24667</v>
      </c>
      <c r="H72" s="7">
        <f>ROUND(+'Medical Records'!E170,2)</f>
        <v>3.26</v>
      </c>
      <c r="I72" s="7">
        <f t="shared" si="1"/>
        <v>7566.56</v>
      </c>
      <c r="J72" s="7"/>
      <c r="K72" s="8">
        <f t="shared" si="2"/>
        <v>-7.8700000000000006E-2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Records'!H68,0)</f>
        <v>13954</v>
      </c>
      <c r="E73" s="7">
        <f>ROUND(+'Medical Records'!E68,2)</f>
        <v>4.46</v>
      </c>
      <c r="F73" s="7">
        <f t="shared" si="0"/>
        <v>3128.7</v>
      </c>
      <c r="G73" s="2">
        <f>ROUND(+'Medical Records'!H171,0)</f>
        <v>296006</v>
      </c>
      <c r="H73" s="7">
        <f>ROUND(+'Medical Records'!E171,2)</f>
        <v>34.159999999999997</v>
      </c>
      <c r="I73" s="7">
        <f t="shared" si="1"/>
        <v>8665.2800000000007</v>
      </c>
      <c r="J73" s="7"/>
      <c r="K73" s="8">
        <f t="shared" si="2"/>
        <v>1.7696000000000001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Records'!H69,0)</f>
        <v>230959</v>
      </c>
      <c r="E74" s="7">
        <f>ROUND(+'Medical Records'!E69,2)</f>
        <v>33.6</v>
      </c>
      <c r="F74" s="7">
        <f t="shared" si="0"/>
        <v>6873.78</v>
      </c>
      <c r="G74" s="2">
        <f>ROUND(+'Medical Records'!H172,0)</f>
        <v>157223</v>
      </c>
      <c r="H74" s="7">
        <f>ROUND(+'Medical Records'!E172,2)</f>
        <v>27.82</v>
      </c>
      <c r="I74" s="7">
        <f t="shared" si="1"/>
        <v>5651.44</v>
      </c>
      <c r="J74" s="7"/>
      <c r="K74" s="8">
        <f t="shared" si="2"/>
        <v>-0.17780000000000001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Records'!H70,0)</f>
        <v>30963</v>
      </c>
      <c r="E75" s="7">
        <f>ROUND(+'Medical Records'!E70,2)</f>
        <v>22.36</v>
      </c>
      <c r="F75" s="7">
        <f t="shared" ref="F75:F110" si="3">IF(D75=0,"",IF(E75=0,"",ROUND(D75/E75,2)))</f>
        <v>1384.75</v>
      </c>
      <c r="G75" s="2">
        <f>ROUND(+'Medical Records'!H173,0)</f>
        <v>0</v>
      </c>
      <c r="H75" s="7">
        <f>ROUND(+'Medical Records'!E173,2)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Records'!H71,0)</f>
        <v>1210611</v>
      </c>
      <c r="E76" s="7">
        <f>ROUND(+'Medical Records'!E71,2)</f>
        <v>73.290000000000006</v>
      </c>
      <c r="F76" s="7">
        <f t="shared" si="3"/>
        <v>16518.09</v>
      </c>
      <c r="G76" s="2">
        <f>ROUND(+'Medical Records'!H174,0)</f>
        <v>1415536</v>
      </c>
      <c r="H76" s="7">
        <f>ROUND(+'Medical Records'!E174,2)</f>
        <v>73.91</v>
      </c>
      <c r="I76" s="7">
        <f t="shared" si="4"/>
        <v>19152.16</v>
      </c>
      <c r="J76" s="7"/>
      <c r="K76" s="8">
        <f t="shared" si="5"/>
        <v>0.1595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Records'!H72,0)</f>
        <v>50820</v>
      </c>
      <c r="E77" s="7">
        <f>ROUND(+'Medical Records'!E72,2)</f>
        <v>4.93</v>
      </c>
      <c r="F77" s="7">
        <f t="shared" si="3"/>
        <v>10308.32</v>
      </c>
      <c r="G77" s="2">
        <f>ROUND(+'Medical Records'!H175,0)</f>
        <v>60148</v>
      </c>
      <c r="H77" s="7">
        <f>ROUND(+'Medical Records'!E175,2)</f>
        <v>5.05</v>
      </c>
      <c r="I77" s="7">
        <f t="shared" si="4"/>
        <v>11910.5</v>
      </c>
      <c r="J77" s="7"/>
      <c r="K77" s="8">
        <f t="shared" si="5"/>
        <v>0.15540000000000001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Records'!H73,0)</f>
        <v>0</v>
      </c>
      <c r="E78" s="7">
        <f>ROUND(+'Medical Records'!E73,2)</f>
        <v>0</v>
      </c>
      <c r="F78" s="7" t="str">
        <f t="shared" si="3"/>
        <v/>
      </c>
      <c r="G78" s="2">
        <f>ROUND(+'Medical Records'!H176,0)</f>
        <v>0</v>
      </c>
      <c r="H78" s="7">
        <f>ROUND(+'Medical Records'!E176,2)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Records'!H74,0)</f>
        <v>346187</v>
      </c>
      <c r="E79" s="7">
        <f>ROUND(+'Medical Records'!E74,2)</f>
        <v>24.32</v>
      </c>
      <c r="F79" s="7">
        <f t="shared" si="3"/>
        <v>14234.66</v>
      </c>
      <c r="G79" s="2">
        <f>ROUND(+'Medical Records'!H177,0)</f>
        <v>312139</v>
      </c>
      <c r="H79" s="7">
        <f>ROUND(+'Medical Records'!E177,2)</f>
        <v>22.86</v>
      </c>
      <c r="I79" s="7">
        <f t="shared" si="4"/>
        <v>13654.37</v>
      </c>
      <c r="J79" s="7"/>
      <c r="K79" s="8">
        <f t="shared" si="5"/>
        <v>-4.0800000000000003E-2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Records'!H75,0)</f>
        <v>0</v>
      </c>
      <c r="E80" s="7">
        <f>ROUND(+'Medical Records'!E75,2)</f>
        <v>-0.18</v>
      </c>
      <c r="F80" s="7" t="str">
        <f t="shared" si="3"/>
        <v/>
      </c>
      <c r="G80" s="2">
        <f>ROUND(+'Medical Records'!H178,0)</f>
        <v>0</v>
      </c>
      <c r="H80" s="7">
        <f>ROUND(+'Medical Records'!E178,2)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Records'!H76,0)</f>
        <v>62250</v>
      </c>
      <c r="E81" s="7">
        <f>ROUND(+'Medical Records'!E76,2)</f>
        <v>5.19</v>
      </c>
      <c r="F81" s="7">
        <f t="shared" si="3"/>
        <v>11994.22</v>
      </c>
      <c r="G81" s="2">
        <f>ROUND(+'Medical Records'!H179,0)</f>
        <v>59838</v>
      </c>
      <c r="H81" s="7">
        <f>ROUND(+'Medical Records'!E179,2)</f>
        <v>4.9800000000000004</v>
      </c>
      <c r="I81" s="7">
        <f t="shared" si="4"/>
        <v>12015.66</v>
      </c>
      <c r="J81" s="7"/>
      <c r="K81" s="8">
        <f t="shared" si="5"/>
        <v>1.8E-3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Records'!H77,0)</f>
        <v>39259</v>
      </c>
      <c r="E82" s="7">
        <f>ROUND(+'Medical Records'!E77,2)</f>
        <v>3.54</v>
      </c>
      <c r="F82" s="7">
        <f t="shared" si="3"/>
        <v>11090.11</v>
      </c>
      <c r="G82" s="2">
        <f>ROUND(+'Medical Records'!H180,0)</f>
        <v>38759</v>
      </c>
      <c r="H82" s="7">
        <f>ROUND(+'Medical Records'!E180,2)</f>
        <v>3.56</v>
      </c>
      <c r="I82" s="7">
        <f t="shared" si="4"/>
        <v>10887.36</v>
      </c>
      <c r="J82" s="7"/>
      <c r="K82" s="8">
        <f t="shared" si="5"/>
        <v>-1.83E-2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Records'!H78,0)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Records'!H181,0)</f>
        <v>0</v>
      </c>
      <c r="H83" s="7">
        <f>ROUND(+'Medical Records'!E181,2)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Records'!H79,0)</f>
        <v>0</v>
      </c>
      <c r="E84" s="7">
        <f>ROUND(+'Medical Records'!E79,2)</f>
        <v>0</v>
      </c>
      <c r="F84" s="7" t="str">
        <f t="shared" si="3"/>
        <v/>
      </c>
      <c r="G84" s="2">
        <f>ROUND(+'Medical Records'!H182,0)</f>
        <v>0</v>
      </c>
      <c r="H84" s="7">
        <f>ROUND(+'Medical Records'!E182,2)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Records'!H80,0)</f>
        <v>239136</v>
      </c>
      <c r="E85" s="7">
        <f>ROUND(+'Medical Records'!E80,2)</f>
        <v>18.100000000000001</v>
      </c>
      <c r="F85" s="7">
        <f t="shared" si="3"/>
        <v>13211.93</v>
      </c>
      <c r="G85" s="2">
        <f>ROUND(+'Medical Records'!H183,0)</f>
        <v>221926</v>
      </c>
      <c r="H85" s="7">
        <f>ROUND(+'Medical Records'!E183,2)</f>
        <v>16.68</v>
      </c>
      <c r="I85" s="7">
        <f t="shared" si="4"/>
        <v>13304.92</v>
      </c>
      <c r="J85" s="7"/>
      <c r="K85" s="8">
        <f t="shared" si="5"/>
        <v>7.0000000000000001E-3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Records'!H81,0)</f>
        <v>0</v>
      </c>
      <c r="E86" s="7">
        <f>ROUND(+'Medical Records'!E81,2)</f>
        <v>0</v>
      </c>
      <c r="F86" s="7" t="str">
        <f t="shared" si="3"/>
        <v/>
      </c>
      <c r="G86" s="2">
        <f>ROUND(+'Medical Records'!H184,0)</f>
        <v>0</v>
      </c>
      <c r="H86" s="7">
        <f>ROUND(+'Medical Records'!E184,2)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Records'!H82,0)</f>
        <v>27589</v>
      </c>
      <c r="E87" s="7">
        <f>ROUND(+'Medical Records'!E82,2)</f>
        <v>4.9000000000000004</v>
      </c>
      <c r="F87" s="7">
        <f t="shared" si="3"/>
        <v>5630.41</v>
      </c>
      <c r="G87" s="2">
        <f>ROUND(+'Medical Records'!H185,0)</f>
        <v>53021</v>
      </c>
      <c r="H87" s="7">
        <f>ROUND(+'Medical Records'!E185,2)</f>
        <v>6.3</v>
      </c>
      <c r="I87" s="7">
        <f t="shared" si="4"/>
        <v>8416.0300000000007</v>
      </c>
      <c r="J87" s="7"/>
      <c r="K87" s="8">
        <f t="shared" si="5"/>
        <v>0.49469999999999997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Records'!H83,0)</f>
        <v>7585</v>
      </c>
      <c r="E88" s="7">
        <f>ROUND(+'Medical Records'!E83,2)</f>
        <v>1.72</v>
      </c>
      <c r="F88" s="7">
        <f t="shared" si="3"/>
        <v>4409.88</v>
      </c>
      <c r="G88" s="2">
        <f>ROUND(+'Medical Records'!H186,0)</f>
        <v>11119</v>
      </c>
      <c r="H88" s="7">
        <f>ROUND(+'Medical Records'!E186,2)</f>
        <v>2.0299999999999998</v>
      </c>
      <c r="I88" s="7">
        <f t="shared" si="4"/>
        <v>5477.34</v>
      </c>
      <c r="J88" s="7"/>
      <c r="K88" s="8">
        <f t="shared" si="5"/>
        <v>0.24210000000000001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Records'!H84,0)</f>
        <v>0</v>
      </c>
      <c r="E89" s="7">
        <f>ROUND(+'Medical Records'!E84,2)</f>
        <v>5.83</v>
      </c>
      <c r="F89" s="7" t="str">
        <f t="shared" si="3"/>
        <v/>
      </c>
      <c r="G89" s="2">
        <f>ROUND(+'Medical Records'!H187,0)</f>
        <v>0</v>
      </c>
      <c r="H89" s="7">
        <f>ROUND(+'Medical Records'!E187,2)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Records'!H85,0)</f>
        <v>58</v>
      </c>
      <c r="E90" s="7">
        <f>ROUND(+'Medical Records'!E85,2)</f>
        <v>1.03</v>
      </c>
      <c r="F90" s="7">
        <f t="shared" si="3"/>
        <v>56.31</v>
      </c>
      <c r="G90" s="2">
        <f>ROUND(+'Medical Records'!H188,0)</f>
        <v>0</v>
      </c>
      <c r="H90" s="7">
        <f>ROUND(+'Medical Records'!E188,2)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Records'!H86,0)</f>
        <v>36274</v>
      </c>
      <c r="E91" s="7">
        <f>ROUND(+'Medical Records'!E86,2)</f>
        <v>2.29</v>
      </c>
      <c r="F91" s="7">
        <f t="shared" si="3"/>
        <v>15840.17</v>
      </c>
      <c r="G91" s="2">
        <f>ROUND(+'Medical Records'!H189,0)</f>
        <v>42015</v>
      </c>
      <c r="H91" s="7">
        <f>ROUND(+'Medical Records'!E189,2)</f>
        <v>3.08</v>
      </c>
      <c r="I91" s="7">
        <f t="shared" si="4"/>
        <v>13641.23</v>
      </c>
      <c r="J91" s="7"/>
      <c r="K91" s="8">
        <f t="shared" si="5"/>
        <v>-0.13880000000000001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Records'!H87,0)</f>
        <v>38529</v>
      </c>
      <c r="E92" s="7">
        <f>ROUND(+'Medical Records'!E87,2)</f>
        <v>10.65</v>
      </c>
      <c r="F92" s="7">
        <f t="shared" si="3"/>
        <v>3617.75</v>
      </c>
      <c r="G92" s="2">
        <f>ROUND(+'Medical Records'!H190,0)</f>
        <v>40538</v>
      </c>
      <c r="H92" s="7">
        <f>ROUND(+'Medical Records'!E190,2)</f>
        <v>10.74</v>
      </c>
      <c r="I92" s="7">
        <f t="shared" si="4"/>
        <v>3774.49</v>
      </c>
      <c r="J92" s="7"/>
      <c r="K92" s="8">
        <f t="shared" si="5"/>
        <v>4.3299999999999998E-2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Records'!H88,0)</f>
        <v>100158</v>
      </c>
      <c r="E93" s="7">
        <f>ROUND(+'Medical Records'!E88,2)</f>
        <v>9.68</v>
      </c>
      <c r="F93" s="7">
        <f t="shared" si="3"/>
        <v>10346.9</v>
      </c>
      <c r="G93" s="2">
        <f>ROUND(+'Medical Records'!H191,0)</f>
        <v>123397</v>
      </c>
      <c r="H93" s="7">
        <f>ROUND(+'Medical Records'!E191,2)</f>
        <v>9.9700000000000006</v>
      </c>
      <c r="I93" s="7">
        <f t="shared" si="4"/>
        <v>12376.83</v>
      </c>
      <c r="J93" s="7"/>
      <c r="K93" s="8">
        <f t="shared" si="5"/>
        <v>0.19620000000000001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Records'!H89,0)</f>
        <v>37931</v>
      </c>
      <c r="E94" s="7">
        <f>ROUND(+'Medical Records'!E89,2)</f>
        <v>3.2</v>
      </c>
      <c r="F94" s="7">
        <f t="shared" si="3"/>
        <v>11853.44</v>
      </c>
      <c r="G94" s="2">
        <f>ROUND(+'Medical Records'!H192,0)</f>
        <v>27841</v>
      </c>
      <c r="H94" s="7">
        <f>ROUND(+'Medical Records'!E192,2)</f>
        <v>2.4</v>
      </c>
      <c r="I94" s="7">
        <f t="shared" si="4"/>
        <v>11600.42</v>
      </c>
      <c r="J94" s="7"/>
      <c r="K94" s="8">
        <f t="shared" si="5"/>
        <v>-2.1299999999999999E-2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Records'!H90,0)</f>
        <v>778</v>
      </c>
      <c r="E95" s="7">
        <f>ROUND(+'Medical Records'!E90,2)</f>
        <v>0.04</v>
      </c>
      <c r="F95" s="7">
        <f t="shared" si="3"/>
        <v>19450</v>
      </c>
      <c r="G95" s="2">
        <f>ROUND(+'Medical Records'!H193,0)</f>
        <v>0</v>
      </c>
      <c r="H95" s="7">
        <f>ROUND(+'Medical Records'!E193,2)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Records'!H91,0)</f>
        <v>9125</v>
      </c>
      <c r="E96" s="7">
        <f>ROUND(+'Medical Records'!E91,2)</f>
        <v>0.36</v>
      </c>
      <c r="F96" s="7">
        <f t="shared" si="3"/>
        <v>25347.22</v>
      </c>
      <c r="G96" s="2">
        <f>ROUND(+'Medical Records'!H194,0)</f>
        <v>0</v>
      </c>
      <c r="H96" s="7">
        <f>ROUND(+'Medical Records'!E194,2)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Records'!H92,0)</f>
        <v>825547</v>
      </c>
      <c r="E97" s="7">
        <f>ROUND(+'Medical Records'!E92,2)</f>
        <v>52.57</v>
      </c>
      <c r="F97" s="7">
        <f t="shared" si="3"/>
        <v>15703.77</v>
      </c>
      <c r="G97" s="2">
        <f>ROUND(+'Medical Records'!H195,0)</f>
        <v>772053</v>
      </c>
      <c r="H97" s="7">
        <f>ROUND(+'Medical Records'!E195,2)</f>
        <v>46.45</v>
      </c>
      <c r="I97" s="7">
        <f t="shared" si="4"/>
        <v>16621.16</v>
      </c>
      <c r="J97" s="7"/>
      <c r="K97" s="8">
        <f t="shared" si="5"/>
        <v>5.8400000000000001E-2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Records'!H93,0)</f>
        <v>222457</v>
      </c>
      <c r="E98" s="7">
        <f>ROUND(+'Medical Records'!E93,2)</f>
        <v>21.16</v>
      </c>
      <c r="F98" s="7">
        <f t="shared" si="3"/>
        <v>10513.09</v>
      </c>
      <c r="G98" s="2">
        <f>ROUND(+'Medical Records'!H196,0)</f>
        <v>243937</v>
      </c>
      <c r="H98" s="7">
        <f>ROUND(+'Medical Records'!E196,2)</f>
        <v>40.58</v>
      </c>
      <c r="I98" s="7">
        <f t="shared" si="4"/>
        <v>6011.26</v>
      </c>
      <c r="J98" s="7"/>
      <c r="K98" s="8">
        <f t="shared" si="5"/>
        <v>-0.42820000000000003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Records'!H94,0)</f>
        <v>0</v>
      </c>
      <c r="E99" s="7">
        <f>ROUND(+'Medical Records'!E94,2)</f>
        <v>0</v>
      </c>
      <c r="F99" s="7" t="str">
        <f t="shared" si="3"/>
        <v/>
      </c>
      <c r="G99" s="2">
        <f>ROUND(+'Medical Records'!H197,0)</f>
        <v>0</v>
      </c>
      <c r="H99" s="7">
        <f>ROUND(+'Medical Records'!E197,2)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Records'!H95,0)</f>
        <v>532290</v>
      </c>
      <c r="E100" s="7">
        <f>ROUND(+'Medical Records'!E95,2)</f>
        <v>58.61</v>
      </c>
      <c r="F100" s="7">
        <f t="shared" si="3"/>
        <v>9081.9</v>
      </c>
      <c r="G100" s="2">
        <f>ROUND(+'Medical Records'!H198,0)</f>
        <v>651814</v>
      </c>
      <c r="H100" s="7">
        <f>ROUND(+'Medical Records'!E198,2)</f>
        <v>65.11</v>
      </c>
      <c r="I100" s="7">
        <f t="shared" si="4"/>
        <v>10010.969999999999</v>
      </c>
      <c r="J100" s="7"/>
      <c r="K100" s="8">
        <f t="shared" si="5"/>
        <v>0.1023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Records'!H96,0)</f>
        <v>701735</v>
      </c>
      <c r="E101" s="7">
        <f>ROUND(+'Medical Records'!E96,2)</f>
        <v>57.17</v>
      </c>
      <c r="F101" s="7">
        <f t="shared" si="3"/>
        <v>12274.53</v>
      </c>
      <c r="G101" s="2">
        <f>ROUND(+'Medical Records'!H199,0)</f>
        <v>822607</v>
      </c>
      <c r="H101" s="7">
        <f>ROUND(+'Medical Records'!E199,2)</f>
        <v>63.77</v>
      </c>
      <c r="I101" s="7">
        <f t="shared" si="4"/>
        <v>12899.59</v>
      </c>
      <c r="J101" s="7"/>
      <c r="K101" s="8">
        <f t="shared" si="5"/>
        <v>5.0900000000000001E-2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Records'!H97,0)</f>
        <v>272</v>
      </c>
      <c r="E102" s="7">
        <f>ROUND(+'Medical Records'!E97,2)</f>
        <v>0.02</v>
      </c>
      <c r="F102" s="7">
        <f t="shared" si="3"/>
        <v>13600</v>
      </c>
      <c r="G102" s="2">
        <f>ROUND(+'Medical Records'!H200,0)</f>
        <v>0</v>
      </c>
      <c r="H102" s="7">
        <f>ROUND(+'Medical Records'!E200,2)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Records'!H98,0)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Records'!H201,0)</f>
        <v>0</v>
      </c>
      <c r="H103" s="7">
        <f>ROUND(+'Medical Records'!E201,2)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Records'!H99,0)</f>
        <v>0</v>
      </c>
      <c r="E104" s="7">
        <f>ROUND(+'Medical Records'!E99,2)</f>
        <v>0</v>
      </c>
      <c r="F104" s="7" t="str">
        <f t="shared" si="3"/>
        <v/>
      </c>
      <c r="G104" s="2">
        <f>ROUND(+'Medical Records'!H202,0)</f>
        <v>0</v>
      </c>
      <c r="H104" s="7">
        <f>ROUND(+'Medical Records'!E202,2)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Records'!H100,0)</f>
        <v>35953</v>
      </c>
      <c r="E105" s="7">
        <f>ROUND(+'Medical Records'!E100,2)</f>
        <v>6.27</v>
      </c>
      <c r="F105" s="7">
        <f t="shared" si="3"/>
        <v>5734.13</v>
      </c>
      <c r="G105" s="2">
        <f>ROUND(+'Medical Records'!H203,0)</f>
        <v>41339</v>
      </c>
      <c r="H105" s="7">
        <f>ROUND(+'Medical Records'!E203,2)</f>
        <v>7.5</v>
      </c>
      <c r="I105" s="7">
        <f t="shared" si="4"/>
        <v>5511.87</v>
      </c>
      <c r="J105" s="7"/>
      <c r="K105" s="8">
        <f t="shared" si="5"/>
        <v>-3.8800000000000001E-2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Records'!H101,0)</f>
        <v>48268</v>
      </c>
      <c r="E106" s="7">
        <f>ROUND(+'Medical Records'!E101,2)</f>
        <v>3.77</v>
      </c>
      <c r="F106" s="7">
        <f t="shared" si="3"/>
        <v>12803.18</v>
      </c>
      <c r="G106" s="2">
        <f>ROUND(+'Medical Records'!H204,0)</f>
        <v>42093</v>
      </c>
      <c r="H106" s="7">
        <f>ROUND(+'Medical Records'!E204,2)</f>
        <v>4.42</v>
      </c>
      <c r="I106" s="7">
        <f t="shared" si="4"/>
        <v>9523.2999999999993</v>
      </c>
      <c r="J106" s="7"/>
      <c r="K106" s="8">
        <f t="shared" si="5"/>
        <v>-0.25619999999999998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Records'!H102,0)</f>
        <v>6440</v>
      </c>
      <c r="E107" s="7">
        <f>ROUND(+'Medical Records'!E102,2)</f>
        <v>0.62</v>
      </c>
      <c r="F107" s="7">
        <f t="shared" si="3"/>
        <v>10387.1</v>
      </c>
      <c r="G107" s="2">
        <f>ROUND(+'Medical Records'!H205,0)</f>
        <v>7800</v>
      </c>
      <c r="H107" s="7">
        <f>ROUND(+'Medical Records'!E205,2)</f>
        <v>0.54</v>
      </c>
      <c r="I107" s="7">
        <f t="shared" si="4"/>
        <v>14444.44</v>
      </c>
      <c r="J107" s="7"/>
      <c r="K107" s="8">
        <f t="shared" si="5"/>
        <v>0.3906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Records'!H103,0)</f>
        <v>21886</v>
      </c>
      <c r="E108" s="7">
        <f>ROUND(+'Medical Records'!E103,2)</f>
        <v>2.34</v>
      </c>
      <c r="F108" s="7">
        <f t="shared" si="3"/>
        <v>9352.99</v>
      </c>
      <c r="G108" s="2">
        <f>ROUND(+'Medical Records'!H206,0)</f>
        <v>29921</v>
      </c>
      <c r="H108" s="7">
        <f>ROUND(+'Medical Records'!E206,2)</f>
        <v>3.61</v>
      </c>
      <c r="I108" s="7">
        <f t="shared" si="4"/>
        <v>8288.3700000000008</v>
      </c>
      <c r="J108" s="7"/>
      <c r="K108" s="8">
        <f t="shared" si="5"/>
        <v>-0.1138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Records'!H104,0)</f>
        <v>6273</v>
      </c>
      <c r="E109" s="7">
        <f>ROUND(+'Medical Records'!E104,2)</f>
        <v>0.5</v>
      </c>
      <c r="F109" s="7">
        <f t="shared" si="3"/>
        <v>12546</v>
      </c>
      <c r="G109" s="2">
        <f>ROUND(+'Medical Records'!H207,0)</f>
        <v>8881</v>
      </c>
      <c r="H109" s="7">
        <f>ROUND(+'Medical Records'!E207,2)</f>
        <v>0.5</v>
      </c>
      <c r="I109" s="7">
        <f t="shared" si="4"/>
        <v>17762</v>
      </c>
      <c r="J109" s="7"/>
      <c r="K109" s="8">
        <f t="shared" si="5"/>
        <v>0.4158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Records'!H105,0)</f>
        <v>0</v>
      </c>
      <c r="E110" s="7">
        <f>ROUND(+'Medical Records'!E105,2)</f>
        <v>0</v>
      </c>
      <c r="F110" s="7" t="str">
        <f t="shared" si="3"/>
        <v/>
      </c>
      <c r="G110" s="2">
        <f>ROUND(+'Medical Records'!H208,0)</f>
        <v>2551</v>
      </c>
      <c r="H110" s="7">
        <f>ROUND(+'Medical Records'!E208,2)</f>
        <v>0.3</v>
      </c>
      <c r="I110" s="7">
        <f t="shared" si="4"/>
        <v>8503.33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28</v>
      </c>
      <c r="F8" s="1" t="s">
        <v>2</v>
      </c>
      <c r="G8" s="1" t="s">
        <v>28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Records'!E5*2080,0)</f>
        <v>0</v>
      </c>
      <c r="E10" s="2">
        <f>ROUND(+'Medical Records'!V5,0)</f>
        <v>67394</v>
      </c>
      <c r="F10" s="7" t="str">
        <f>IF(D10=0,"",IF(E10=0,"",ROUND(D10/E10,2)))</f>
        <v/>
      </c>
      <c r="G10" s="2">
        <f>ROUND(+'Medical Records'!E108*2080,0)</f>
        <v>0</v>
      </c>
      <c r="H10" s="2">
        <f>ROUND(+'Medical Records'!V108,0)</f>
        <v>74398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Records'!E6*2080,0)</f>
        <v>0</v>
      </c>
      <c r="E11" s="2">
        <f>ROUND(+'Medical Records'!V6,0)</f>
        <v>28638</v>
      </c>
      <c r="F11" s="7" t="str">
        <f t="shared" ref="F11:F74" si="0">IF(D11=0,"",IF(E11=0,"",ROUND(D11/E11,2)))</f>
        <v/>
      </c>
      <c r="G11" s="2">
        <f>ROUND(+'Medical Records'!E109*2080,0)</f>
        <v>0</v>
      </c>
      <c r="H11" s="2">
        <f>ROUND(+'Medical Records'!V109,0)</f>
        <v>30641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Records'!E7*2080,0)</f>
        <v>9859</v>
      </c>
      <c r="E12" s="2">
        <f>ROUND(+'Medical Records'!V7,0)</f>
        <v>1089</v>
      </c>
      <c r="F12" s="7">
        <f t="shared" si="0"/>
        <v>9.0500000000000007</v>
      </c>
      <c r="G12" s="2">
        <f>ROUND(+'Medical Records'!E110*2080,0)</f>
        <v>9069</v>
      </c>
      <c r="H12" s="2">
        <f>ROUND(+'Medical Records'!V110,0)</f>
        <v>1500</v>
      </c>
      <c r="I12" s="7">
        <f t="shared" si="1"/>
        <v>6.05</v>
      </c>
      <c r="J12" s="7"/>
      <c r="K12" s="8">
        <f t="shared" si="2"/>
        <v>-0.33150000000000002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Records'!E8*2080,0)</f>
        <v>100818</v>
      </c>
      <c r="E13" s="2">
        <f>ROUND(+'Medical Records'!V8,0)</f>
        <v>67662</v>
      </c>
      <c r="F13" s="7">
        <f t="shared" si="0"/>
        <v>1.49</v>
      </c>
      <c r="G13" s="2">
        <f>ROUND(+'Medical Records'!E111*2080,0)</f>
        <v>87318</v>
      </c>
      <c r="H13" s="2">
        <f>ROUND(+'Medical Records'!V111,0)</f>
        <v>58826</v>
      </c>
      <c r="I13" s="7">
        <f t="shared" si="1"/>
        <v>1.48</v>
      </c>
      <c r="J13" s="7"/>
      <c r="K13" s="8">
        <f t="shared" si="2"/>
        <v>-6.7000000000000002E-3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Records'!E9*2080,0)</f>
        <v>204963</v>
      </c>
      <c r="E14" s="2">
        <f>ROUND(+'Medical Records'!V9,0)</f>
        <v>33789</v>
      </c>
      <c r="F14" s="7">
        <f t="shared" si="0"/>
        <v>6.07</v>
      </c>
      <c r="G14" s="2">
        <f>ROUND(+'Medical Records'!E112*2080,0)</f>
        <v>157789</v>
      </c>
      <c r="H14" s="2">
        <f>ROUND(+'Medical Records'!V112,0)</f>
        <v>31867</v>
      </c>
      <c r="I14" s="7">
        <f t="shared" si="1"/>
        <v>4.95</v>
      </c>
      <c r="J14" s="7"/>
      <c r="K14" s="8">
        <f t="shared" si="2"/>
        <v>-0.1845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Records'!E10*2080,0)</f>
        <v>0</v>
      </c>
      <c r="E15" s="2">
        <f>ROUND(+'Medical Records'!V10,0)</f>
        <v>570</v>
      </c>
      <c r="F15" s="7" t="str">
        <f t="shared" si="0"/>
        <v/>
      </c>
      <c r="G15" s="2">
        <f>ROUND(+'Medical Records'!E113*2080,0)</f>
        <v>6136</v>
      </c>
      <c r="H15" s="2">
        <f>ROUND(+'Medical Records'!V113,0)</f>
        <v>1371</v>
      </c>
      <c r="I15" s="7">
        <f t="shared" si="1"/>
        <v>4.4800000000000004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Records'!E11*2080,0)</f>
        <v>8840</v>
      </c>
      <c r="E16" s="2">
        <f>ROUND(+'Medical Records'!V11,0)</f>
        <v>2056</v>
      </c>
      <c r="F16" s="7">
        <f t="shared" si="0"/>
        <v>4.3</v>
      </c>
      <c r="G16" s="2">
        <f>ROUND(+'Medical Records'!E114*2080,0)</f>
        <v>9443</v>
      </c>
      <c r="H16" s="2">
        <f>ROUND(+'Medical Records'!V114,0)</f>
        <v>2014</v>
      </c>
      <c r="I16" s="7">
        <f t="shared" si="1"/>
        <v>4.6900000000000004</v>
      </c>
      <c r="J16" s="7"/>
      <c r="K16" s="8">
        <f t="shared" si="2"/>
        <v>9.0700000000000003E-2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Records'!E12*2080,0)</f>
        <v>34986</v>
      </c>
      <c r="E17" s="2">
        <f>ROUND(+'Medical Records'!V12,0)</f>
        <v>5984</v>
      </c>
      <c r="F17" s="7">
        <f t="shared" si="0"/>
        <v>5.85</v>
      </c>
      <c r="G17" s="2">
        <f>ROUND(+'Medical Records'!E115*2080,0)</f>
        <v>38522</v>
      </c>
      <c r="H17" s="2">
        <f>ROUND(+'Medical Records'!V115,0)</f>
        <v>6269</v>
      </c>
      <c r="I17" s="7">
        <f t="shared" si="1"/>
        <v>6.14</v>
      </c>
      <c r="J17" s="7"/>
      <c r="K17" s="8">
        <f t="shared" si="2"/>
        <v>4.9599999999999998E-2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Records'!E13*2080,0)</f>
        <v>8050</v>
      </c>
      <c r="E18" s="2">
        <f>ROUND(+'Medical Records'!V13,0)</f>
        <v>991</v>
      </c>
      <c r="F18" s="7">
        <f t="shared" si="0"/>
        <v>8.1199999999999992</v>
      </c>
      <c r="G18" s="2">
        <f>ROUND(+'Medical Records'!E116*2080,0)</f>
        <v>8320</v>
      </c>
      <c r="H18" s="2">
        <f>ROUND(+'Medical Records'!V116,0)</f>
        <v>945</v>
      </c>
      <c r="I18" s="7">
        <f t="shared" si="1"/>
        <v>8.8000000000000007</v>
      </c>
      <c r="J18" s="7"/>
      <c r="K18" s="8">
        <f t="shared" si="2"/>
        <v>8.3699999999999997E-2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Records'!E14*2080,0)</f>
        <v>0</v>
      </c>
      <c r="E19" s="2">
        <f>ROUND(+'Medical Records'!V14,0)</f>
        <v>20706</v>
      </c>
      <c r="F19" s="7" t="str">
        <f t="shared" si="0"/>
        <v/>
      </c>
      <c r="G19" s="2">
        <f>ROUND(+'Medical Records'!E117*2080,0)</f>
        <v>0</v>
      </c>
      <c r="H19" s="2">
        <f>ROUND(+'Medical Records'!V117,0)</f>
        <v>17962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Records'!E15*2080,0)</f>
        <v>171517</v>
      </c>
      <c r="E20" s="2">
        <f>ROUND(+'Medical Records'!V15,0)</f>
        <v>44458</v>
      </c>
      <c r="F20" s="7">
        <f t="shared" si="0"/>
        <v>3.86</v>
      </c>
      <c r="G20" s="2">
        <f>ROUND(+'Medical Records'!E118*2080,0)</f>
        <v>104</v>
      </c>
      <c r="H20" s="2">
        <f>ROUND(+'Medical Records'!V118,0)</f>
        <v>43674</v>
      </c>
      <c r="I20" s="7">
        <f t="shared" si="1"/>
        <v>0</v>
      </c>
      <c r="J20" s="7"/>
      <c r="K20" s="8">
        <f t="shared" si="2"/>
        <v>-1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Records'!E16*2080,0)</f>
        <v>250</v>
      </c>
      <c r="E21" s="2">
        <f>ROUND(+'Medical Records'!V16,0)</f>
        <v>45185</v>
      </c>
      <c r="F21" s="7">
        <f t="shared" si="0"/>
        <v>0.01</v>
      </c>
      <c r="G21" s="2">
        <f>ROUND(+'Medical Records'!E119*2080,0)</f>
        <v>0</v>
      </c>
      <c r="H21" s="2">
        <f>ROUND(+'Medical Records'!V119,0)</f>
        <v>48009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Records'!E17*2080,0)</f>
        <v>21</v>
      </c>
      <c r="E22" s="2">
        <f>ROUND(+'Medical Records'!V17,0)</f>
        <v>3748</v>
      </c>
      <c r="F22" s="7">
        <f t="shared" si="0"/>
        <v>0.01</v>
      </c>
      <c r="G22" s="2">
        <f>ROUND(+'Medical Records'!E120*2080,0)</f>
        <v>0</v>
      </c>
      <c r="H22" s="2">
        <f>ROUND(+'Medical Records'!V120,0)</f>
        <v>4011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Records'!E18*2080,0)</f>
        <v>59446</v>
      </c>
      <c r="E23" s="2">
        <f>ROUND(+'Medical Records'!V18,0)</f>
        <v>24271</v>
      </c>
      <c r="F23" s="7">
        <f t="shared" si="0"/>
        <v>2.4500000000000002</v>
      </c>
      <c r="G23" s="2">
        <f>ROUND(+'Medical Records'!E121*2080,0)</f>
        <v>57574</v>
      </c>
      <c r="H23" s="2">
        <f>ROUND(+'Medical Records'!V121,0)</f>
        <v>25201</v>
      </c>
      <c r="I23" s="7">
        <f t="shared" si="1"/>
        <v>2.2799999999999998</v>
      </c>
      <c r="J23" s="7"/>
      <c r="K23" s="8">
        <f t="shared" si="2"/>
        <v>-6.9400000000000003E-2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Records'!E19*2080,0)</f>
        <v>32531</v>
      </c>
      <c r="E24" s="2">
        <f>ROUND(+'Medical Records'!V19,0)</f>
        <v>14864</v>
      </c>
      <c r="F24" s="7">
        <f t="shared" si="0"/>
        <v>2.19</v>
      </c>
      <c r="G24" s="2">
        <f>ROUND(+'Medical Records'!E122*2080,0)</f>
        <v>33051</v>
      </c>
      <c r="H24" s="2">
        <f>ROUND(+'Medical Records'!V122,0)</f>
        <v>15283</v>
      </c>
      <c r="I24" s="7">
        <f t="shared" si="1"/>
        <v>2.16</v>
      </c>
      <c r="J24" s="7"/>
      <c r="K24" s="8">
        <f t="shared" si="2"/>
        <v>-1.37E-2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Records'!E20*2080,0)</f>
        <v>24960</v>
      </c>
      <c r="E25" s="2">
        <f>ROUND(+'Medical Records'!V20,0)</f>
        <v>15632</v>
      </c>
      <c r="F25" s="7">
        <f t="shared" si="0"/>
        <v>1.6</v>
      </c>
      <c r="G25" s="2">
        <f>ROUND(+'Medical Records'!E123*2080,0)</f>
        <v>20800</v>
      </c>
      <c r="H25" s="2">
        <f>ROUND(+'Medical Records'!V123,0)</f>
        <v>15488</v>
      </c>
      <c r="I25" s="7">
        <f t="shared" si="1"/>
        <v>1.34</v>
      </c>
      <c r="J25" s="7"/>
      <c r="K25" s="8">
        <f t="shared" si="2"/>
        <v>-0.16250000000000001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Records'!E21*2080,0)</f>
        <v>6469</v>
      </c>
      <c r="E26" s="2">
        <f>ROUND(+'Medical Records'!V21,0)</f>
        <v>1048</v>
      </c>
      <c r="F26" s="7">
        <f t="shared" si="0"/>
        <v>6.17</v>
      </c>
      <c r="G26" s="2">
        <f>ROUND(+'Medical Records'!E124*2080,0)</f>
        <v>6282</v>
      </c>
      <c r="H26" s="2">
        <f>ROUND(+'Medical Records'!V124,0)</f>
        <v>1125</v>
      </c>
      <c r="I26" s="7">
        <f t="shared" si="1"/>
        <v>5.58</v>
      </c>
      <c r="J26" s="7"/>
      <c r="K26" s="8">
        <f t="shared" si="2"/>
        <v>-9.5600000000000004E-2</v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Records'!E22*2080,0)</f>
        <v>0</v>
      </c>
      <c r="E27" s="2">
        <f>ROUND(+'Medical Records'!V22,0)</f>
        <v>0</v>
      </c>
      <c r="F27" s="7" t="str">
        <f t="shared" si="0"/>
        <v/>
      </c>
      <c r="G27" s="2">
        <f>ROUND(+'Medical Records'!E125*2080,0)</f>
        <v>0</v>
      </c>
      <c r="H27" s="2">
        <f>ROUND(+'Medical Records'!V125,0)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Records'!E23*2080,0)</f>
        <v>8715</v>
      </c>
      <c r="E28" s="2">
        <f>ROUND(+'Medical Records'!V23,0)</f>
        <v>870</v>
      </c>
      <c r="F28" s="7">
        <f t="shared" si="0"/>
        <v>10.02</v>
      </c>
      <c r="G28" s="2">
        <f>ROUND(+'Medical Records'!E126*2080,0)</f>
        <v>8112</v>
      </c>
      <c r="H28" s="2">
        <f>ROUND(+'Medical Records'!V126,0)</f>
        <v>934</v>
      </c>
      <c r="I28" s="7">
        <f t="shared" si="1"/>
        <v>8.69</v>
      </c>
      <c r="J28" s="7"/>
      <c r="K28" s="8">
        <f t="shared" si="2"/>
        <v>-0.13270000000000001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Records'!E24*2080,0)</f>
        <v>10774</v>
      </c>
      <c r="E29" s="2">
        <f>ROUND(+'Medical Records'!V24,0)</f>
        <v>2267</v>
      </c>
      <c r="F29" s="7">
        <f t="shared" si="0"/>
        <v>4.75</v>
      </c>
      <c r="G29" s="2">
        <f>ROUND(+'Medical Records'!E127*2080,0)</f>
        <v>13395</v>
      </c>
      <c r="H29" s="2">
        <f>ROUND(+'Medical Records'!V127,0)</f>
        <v>2412</v>
      </c>
      <c r="I29" s="7">
        <f t="shared" si="1"/>
        <v>5.55</v>
      </c>
      <c r="J29" s="7"/>
      <c r="K29" s="8">
        <f t="shared" si="2"/>
        <v>0.16839999999999999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Records'!E25*2080,0)</f>
        <v>11378</v>
      </c>
      <c r="E30" s="2">
        <f>ROUND(+'Medical Records'!V25,0)</f>
        <v>13181</v>
      </c>
      <c r="F30" s="7">
        <f t="shared" si="0"/>
        <v>0.86</v>
      </c>
      <c r="G30" s="2">
        <f>ROUND(+'Medical Records'!E128*2080,0)</f>
        <v>0</v>
      </c>
      <c r="H30" s="2">
        <f>ROUND(+'Medical Records'!V128,0)</f>
        <v>14775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Records'!E26*2080,0)</f>
        <v>8424</v>
      </c>
      <c r="E31" s="2">
        <f>ROUND(+'Medical Records'!V26,0)</f>
        <v>1304</v>
      </c>
      <c r="F31" s="7">
        <f t="shared" si="0"/>
        <v>6.46</v>
      </c>
      <c r="G31" s="2">
        <f>ROUND(+'Medical Records'!E129*2080,0)</f>
        <v>6573</v>
      </c>
      <c r="H31" s="2">
        <f>ROUND(+'Medical Records'!V129,0)</f>
        <v>1207</v>
      </c>
      <c r="I31" s="7">
        <f t="shared" si="1"/>
        <v>5.45</v>
      </c>
      <c r="J31" s="7"/>
      <c r="K31" s="8">
        <f t="shared" si="2"/>
        <v>-0.15629999999999999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Records'!E27*2080,0)</f>
        <v>12438</v>
      </c>
      <c r="E32" s="2">
        <f>ROUND(+'Medical Records'!V27,0)</f>
        <v>1121</v>
      </c>
      <c r="F32" s="7">
        <f t="shared" si="0"/>
        <v>11.1</v>
      </c>
      <c r="G32" s="2">
        <f>ROUND(+'Medical Records'!E130*2080,0)</f>
        <v>13021</v>
      </c>
      <c r="H32" s="2">
        <f>ROUND(+'Medical Records'!V130,0)</f>
        <v>1334</v>
      </c>
      <c r="I32" s="7">
        <f t="shared" si="1"/>
        <v>9.76</v>
      </c>
      <c r="J32" s="7"/>
      <c r="K32" s="8">
        <f t="shared" si="2"/>
        <v>-0.1207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Records'!E28*2080,0)</f>
        <v>90875</v>
      </c>
      <c r="E33" s="2">
        <f>ROUND(+'Medical Records'!V28,0)</f>
        <v>33577</v>
      </c>
      <c r="F33" s="7">
        <f t="shared" si="0"/>
        <v>2.71</v>
      </c>
      <c r="G33" s="2">
        <f>ROUND(+'Medical Records'!E131*2080,0)</f>
        <v>93184</v>
      </c>
      <c r="H33" s="2">
        <f>ROUND(+'Medical Records'!V131,0)</f>
        <v>42951</v>
      </c>
      <c r="I33" s="7">
        <f t="shared" si="1"/>
        <v>2.17</v>
      </c>
      <c r="J33" s="7"/>
      <c r="K33" s="8">
        <f t="shared" si="2"/>
        <v>-0.1993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Records'!E29*2080,0)</f>
        <v>43243</v>
      </c>
      <c r="E34" s="2">
        <f>ROUND(+'Medical Records'!V29,0)</f>
        <v>10489</v>
      </c>
      <c r="F34" s="7">
        <f t="shared" si="0"/>
        <v>4.12</v>
      </c>
      <c r="G34" s="2">
        <f>ROUND(+'Medical Records'!E132*2080,0)</f>
        <v>52021</v>
      </c>
      <c r="H34" s="2">
        <f>ROUND(+'Medical Records'!V132,0)</f>
        <v>10376</v>
      </c>
      <c r="I34" s="7">
        <f t="shared" si="1"/>
        <v>5.01</v>
      </c>
      <c r="J34" s="7"/>
      <c r="K34" s="8">
        <f t="shared" si="2"/>
        <v>0.216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Records'!E30*2080,0)</f>
        <v>26291</v>
      </c>
      <c r="E35" s="2">
        <f>ROUND(+'Medical Records'!V30,0)</f>
        <v>5523</v>
      </c>
      <c r="F35" s="7">
        <f t="shared" si="0"/>
        <v>4.76</v>
      </c>
      <c r="G35" s="2">
        <f>ROUND(+'Medical Records'!E133*2080,0)</f>
        <v>23317</v>
      </c>
      <c r="H35" s="2">
        <f>ROUND(+'Medical Records'!V133,0)</f>
        <v>5627</v>
      </c>
      <c r="I35" s="7">
        <f t="shared" si="1"/>
        <v>4.1399999999999997</v>
      </c>
      <c r="J35" s="7"/>
      <c r="K35" s="8">
        <f t="shared" si="2"/>
        <v>-0.1303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Records'!E31*2080,0)</f>
        <v>6406</v>
      </c>
      <c r="E36" s="2">
        <f>ROUND(+'Medical Records'!V31,0)</f>
        <v>5110</v>
      </c>
      <c r="F36" s="7">
        <f t="shared" si="0"/>
        <v>1.25</v>
      </c>
      <c r="G36" s="2">
        <f>ROUND(+'Medical Records'!E134*2080,0)</f>
        <v>4014</v>
      </c>
      <c r="H36" s="2">
        <f>ROUND(+'Medical Records'!V134,0)</f>
        <v>5085</v>
      </c>
      <c r="I36" s="7">
        <f t="shared" si="1"/>
        <v>0.79</v>
      </c>
      <c r="J36" s="7"/>
      <c r="K36" s="8">
        <f t="shared" si="2"/>
        <v>-0.36799999999999999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Records'!E32*2080,0)</f>
        <v>770</v>
      </c>
      <c r="E37" s="2">
        <f>ROUND(+'Medical Records'!V32,0)</f>
        <v>71</v>
      </c>
      <c r="F37" s="7">
        <f t="shared" si="0"/>
        <v>10.85</v>
      </c>
      <c r="G37" s="2">
        <f>ROUND(+'Medical Records'!E135*2080,0)</f>
        <v>416</v>
      </c>
      <c r="H37" s="2">
        <f>ROUND(+'Medical Records'!V135,0)</f>
        <v>76</v>
      </c>
      <c r="I37" s="7">
        <f t="shared" si="1"/>
        <v>5.47</v>
      </c>
      <c r="J37" s="7"/>
      <c r="K37" s="8">
        <f t="shared" si="2"/>
        <v>-0.49590000000000001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Records'!E33*2080,0)</f>
        <v>0</v>
      </c>
      <c r="E38" s="2">
        <f>ROUND(+'Medical Records'!V33,0)</f>
        <v>31723</v>
      </c>
      <c r="F38" s="7" t="str">
        <f t="shared" si="0"/>
        <v/>
      </c>
      <c r="G38" s="2">
        <f>ROUND(+'Medical Records'!E136*2080,0)</f>
        <v>0</v>
      </c>
      <c r="H38" s="2">
        <f>ROUND(+'Medical Records'!V136,0)</f>
        <v>32054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Records'!E34*2080,0)</f>
        <v>0</v>
      </c>
      <c r="E39" s="2">
        <f>ROUND(+'Medical Records'!V34,0)</f>
        <v>0</v>
      </c>
      <c r="F39" s="7" t="str">
        <f t="shared" si="0"/>
        <v/>
      </c>
      <c r="G39" s="2">
        <f>ROUND(+'Medical Records'!E137*2080,0)</f>
        <v>0</v>
      </c>
      <c r="H39" s="2">
        <f>ROUND(+'Medical Records'!V137,0)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Records'!E35*2080,0)</f>
        <v>0</v>
      </c>
      <c r="E40" s="2">
        <f>ROUND(+'Medical Records'!V35,0)</f>
        <v>49341</v>
      </c>
      <c r="F40" s="7" t="str">
        <f t="shared" si="0"/>
        <v/>
      </c>
      <c r="G40" s="2">
        <f>ROUND(+'Medical Records'!E138*2080,0)</f>
        <v>0</v>
      </c>
      <c r="H40" s="2">
        <f>ROUND(+'Medical Records'!V138,0)</f>
        <v>53968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Records'!E36*2080,0)</f>
        <v>25563</v>
      </c>
      <c r="E41" s="2">
        <f>ROUND(+'Medical Records'!V36,0)</f>
        <v>5526</v>
      </c>
      <c r="F41" s="7">
        <f t="shared" si="0"/>
        <v>4.63</v>
      </c>
      <c r="G41" s="2">
        <f>ROUND(+'Medical Records'!E139*2080,0)</f>
        <v>24856</v>
      </c>
      <c r="H41" s="2">
        <f>ROUND(+'Medical Records'!V139,0)</f>
        <v>4792</v>
      </c>
      <c r="I41" s="7">
        <f t="shared" si="1"/>
        <v>5.19</v>
      </c>
      <c r="J41" s="7"/>
      <c r="K41" s="8">
        <f t="shared" si="2"/>
        <v>0.121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Records'!E37*2080,0)</f>
        <v>7717</v>
      </c>
      <c r="E42" s="2">
        <f>ROUND(+'Medical Records'!V37,0)</f>
        <v>1018</v>
      </c>
      <c r="F42" s="7">
        <f t="shared" si="0"/>
        <v>7.58</v>
      </c>
      <c r="G42" s="2">
        <f>ROUND(+'Medical Records'!E140*2080,0)</f>
        <v>8882</v>
      </c>
      <c r="H42" s="2">
        <f>ROUND(+'Medical Records'!V140,0)</f>
        <v>1141</v>
      </c>
      <c r="I42" s="7">
        <f t="shared" si="1"/>
        <v>7.78</v>
      </c>
      <c r="J42" s="7"/>
      <c r="K42" s="8">
        <f t="shared" si="2"/>
        <v>2.64E-2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Records'!E38*2080,0)</f>
        <v>17680</v>
      </c>
      <c r="E43" s="2">
        <f>ROUND(+'Medical Records'!V38,0)</f>
        <v>10343</v>
      </c>
      <c r="F43" s="7">
        <f t="shared" si="0"/>
        <v>1.71</v>
      </c>
      <c r="G43" s="2">
        <f>ROUND(+'Medical Records'!E141*2080,0)</f>
        <v>11024</v>
      </c>
      <c r="H43" s="2">
        <f>ROUND(+'Medical Records'!V141,0)</f>
        <v>9626</v>
      </c>
      <c r="I43" s="7">
        <f t="shared" si="1"/>
        <v>1.1499999999999999</v>
      </c>
      <c r="J43" s="7"/>
      <c r="K43" s="8">
        <f t="shared" si="2"/>
        <v>-0.32750000000000001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Records'!E39*2080,0)</f>
        <v>0</v>
      </c>
      <c r="E44" s="2">
        <f>ROUND(+'Medical Records'!V39,0)</f>
        <v>3891</v>
      </c>
      <c r="F44" s="7" t="str">
        <f t="shared" si="0"/>
        <v/>
      </c>
      <c r="G44" s="2">
        <f>ROUND(+'Medical Records'!E142*2080,0)</f>
        <v>18949</v>
      </c>
      <c r="H44" s="2">
        <f>ROUND(+'Medical Records'!V142,0)</f>
        <v>4221</v>
      </c>
      <c r="I44" s="7">
        <f t="shared" si="1"/>
        <v>4.49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Records'!E40*2080,0)</f>
        <v>0</v>
      </c>
      <c r="E45" s="2">
        <f>ROUND(+'Medical Records'!V40,0)</f>
        <v>4405</v>
      </c>
      <c r="F45" s="7" t="str">
        <f t="shared" si="0"/>
        <v/>
      </c>
      <c r="G45" s="2">
        <f>ROUND(+'Medical Records'!E143*2080,0)</f>
        <v>24898</v>
      </c>
      <c r="H45" s="2">
        <f>ROUND(+'Medical Records'!V143,0)</f>
        <v>2702</v>
      </c>
      <c r="I45" s="7">
        <f t="shared" si="1"/>
        <v>9.2100000000000009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Records'!E41*2080,0)</f>
        <v>8320</v>
      </c>
      <c r="E46" s="2">
        <f>ROUND(+'Medical Records'!V41,0)</f>
        <v>1964</v>
      </c>
      <c r="F46" s="7">
        <f t="shared" si="0"/>
        <v>4.24</v>
      </c>
      <c r="G46" s="2">
        <f>ROUND(+'Medical Records'!E144*2080,0)</f>
        <v>10546</v>
      </c>
      <c r="H46" s="2">
        <f>ROUND(+'Medical Records'!V144,0)</f>
        <v>1481</v>
      </c>
      <c r="I46" s="7">
        <f t="shared" si="1"/>
        <v>7.12</v>
      </c>
      <c r="J46" s="7"/>
      <c r="K46" s="8">
        <f t="shared" si="2"/>
        <v>0.67920000000000003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Records'!E42*2080,0)</f>
        <v>28018</v>
      </c>
      <c r="E47" s="2">
        <f>ROUND(+'Medical Records'!V42,0)</f>
        <v>5524</v>
      </c>
      <c r="F47" s="7">
        <f t="shared" si="0"/>
        <v>5.07</v>
      </c>
      <c r="G47" s="2">
        <f>ROUND(+'Medical Records'!E145*2080,0)</f>
        <v>29952</v>
      </c>
      <c r="H47" s="2">
        <f>ROUND(+'Medical Records'!V145,0)</f>
        <v>5844</v>
      </c>
      <c r="I47" s="7">
        <f t="shared" si="1"/>
        <v>5.13</v>
      </c>
      <c r="J47" s="7"/>
      <c r="K47" s="8">
        <f t="shared" si="2"/>
        <v>1.18E-2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Records'!E43*2080,0)</f>
        <v>3016</v>
      </c>
      <c r="E48" s="2">
        <f>ROUND(+'Medical Records'!V43,0)</f>
        <v>621</v>
      </c>
      <c r="F48" s="7">
        <f t="shared" si="0"/>
        <v>4.8600000000000003</v>
      </c>
      <c r="G48" s="2">
        <f>ROUND(+'Medical Records'!E146*2080,0)</f>
        <v>3328</v>
      </c>
      <c r="H48" s="2">
        <f>ROUND(+'Medical Records'!V146,0)</f>
        <v>535</v>
      </c>
      <c r="I48" s="7">
        <f t="shared" si="1"/>
        <v>6.22</v>
      </c>
      <c r="J48" s="7"/>
      <c r="K48" s="8">
        <f t="shared" si="2"/>
        <v>0.27979999999999999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Records'!E44*2080,0)</f>
        <v>0</v>
      </c>
      <c r="E49" s="2">
        <f>ROUND(+'Medical Records'!V44,0)</f>
        <v>0</v>
      </c>
      <c r="F49" s="7" t="str">
        <f t="shared" si="0"/>
        <v/>
      </c>
      <c r="G49" s="2">
        <f>ROUND(+'Medical Records'!E147*2080,0)</f>
        <v>0</v>
      </c>
      <c r="H49" s="2">
        <f>ROUND(+'Medical Records'!V147,0)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Records'!E45*2080,0)</f>
        <v>0</v>
      </c>
      <c r="E50" s="2">
        <f>ROUND(+'Medical Records'!V45,0)</f>
        <v>14611</v>
      </c>
      <c r="F50" s="7" t="str">
        <f t="shared" si="0"/>
        <v/>
      </c>
      <c r="G50" s="2">
        <f>ROUND(+'Medical Records'!E148*2080,0)</f>
        <v>0</v>
      </c>
      <c r="H50" s="2">
        <f>ROUND(+'Medical Records'!V148,0)</f>
        <v>15353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Records'!E46*2080,0)</f>
        <v>236787</v>
      </c>
      <c r="E51" s="2">
        <f>ROUND(+'Medical Records'!V46,0)</f>
        <v>58058</v>
      </c>
      <c r="F51" s="7">
        <f t="shared" si="0"/>
        <v>4.08</v>
      </c>
      <c r="G51" s="2">
        <f>ROUND(+'Medical Records'!E149*2080,0)</f>
        <v>0</v>
      </c>
      <c r="H51" s="2">
        <f>ROUND(+'Medical Records'!V149,0)</f>
        <v>57457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Records'!E47*2080,0)</f>
        <v>6282</v>
      </c>
      <c r="E52" s="2">
        <f>ROUND(+'Medical Records'!V47,0)</f>
        <v>255</v>
      </c>
      <c r="F52" s="7">
        <f t="shared" si="0"/>
        <v>24.64</v>
      </c>
      <c r="G52" s="2">
        <f>ROUND(+'Medical Records'!E150*2080,0)</f>
        <v>5346</v>
      </c>
      <c r="H52" s="2">
        <f>ROUND(+'Medical Records'!V150,0)</f>
        <v>389</v>
      </c>
      <c r="I52" s="7">
        <f t="shared" si="1"/>
        <v>13.74</v>
      </c>
      <c r="J52" s="7"/>
      <c r="K52" s="8">
        <f t="shared" si="2"/>
        <v>-0.44240000000000002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Records'!E48*2080,0)</f>
        <v>67891</v>
      </c>
      <c r="E53" s="2">
        <f>ROUND(+'Medical Records'!V48,0)</f>
        <v>24110</v>
      </c>
      <c r="F53" s="7">
        <f t="shared" si="0"/>
        <v>2.82</v>
      </c>
      <c r="G53" s="2">
        <f>ROUND(+'Medical Records'!E151*2080,0)</f>
        <v>71094</v>
      </c>
      <c r="H53" s="2">
        <f>ROUND(+'Medical Records'!V151,0)</f>
        <v>26437</v>
      </c>
      <c r="I53" s="7">
        <f t="shared" si="1"/>
        <v>2.69</v>
      </c>
      <c r="J53" s="7"/>
      <c r="K53" s="8">
        <f t="shared" si="2"/>
        <v>-4.6100000000000002E-2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Records'!E49*2080,0)</f>
        <v>72010</v>
      </c>
      <c r="E54" s="2">
        <f>ROUND(+'Medical Records'!V49,0)</f>
        <v>34703</v>
      </c>
      <c r="F54" s="7">
        <f t="shared" si="0"/>
        <v>2.08</v>
      </c>
      <c r="G54" s="2">
        <f>ROUND(+'Medical Records'!E152*2080,0)</f>
        <v>71698</v>
      </c>
      <c r="H54" s="2">
        <f>ROUND(+'Medical Records'!V152,0)</f>
        <v>35157</v>
      </c>
      <c r="I54" s="7">
        <f t="shared" si="1"/>
        <v>2.04</v>
      </c>
      <c r="J54" s="7"/>
      <c r="K54" s="8">
        <f t="shared" si="2"/>
        <v>-1.9199999999999998E-2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Records'!E50*2080,0)</f>
        <v>62</v>
      </c>
      <c r="E55" s="2">
        <f>ROUND(+'Medical Records'!V50,0)</f>
        <v>13193</v>
      </c>
      <c r="F55" s="7">
        <f t="shared" si="0"/>
        <v>0</v>
      </c>
      <c r="G55" s="2">
        <f>ROUND(+'Medical Records'!E153*2080,0)</f>
        <v>0</v>
      </c>
      <c r="H55" s="2">
        <f>ROUND(+'Medical Records'!V153,0)</f>
        <v>13595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Records'!E51*2080,0)</f>
        <v>14019</v>
      </c>
      <c r="E56" s="2">
        <f>ROUND(+'Medical Records'!V51,0)</f>
        <v>10503</v>
      </c>
      <c r="F56" s="7">
        <f t="shared" si="0"/>
        <v>1.33</v>
      </c>
      <c r="G56" s="2">
        <f>ROUND(+'Medical Records'!E154*2080,0)</f>
        <v>18512</v>
      </c>
      <c r="H56" s="2">
        <f>ROUND(+'Medical Records'!V154,0)</f>
        <v>10694</v>
      </c>
      <c r="I56" s="7">
        <f t="shared" si="1"/>
        <v>1.73</v>
      </c>
      <c r="J56" s="7"/>
      <c r="K56" s="8">
        <f t="shared" si="2"/>
        <v>0.30080000000000001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Records'!E52*2080,0)</f>
        <v>8778</v>
      </c>
      <c r="E57" s="2">
        <f>ROUND(+'Medical Records'!V52,0)</f>
        <v>1112</v>
      </c>
      <c r="F57" s="7">
        <f t="shared" si="0"/>
        <v>7.89</v>
      </c>
      <c r="G57" s="2">
        <f>ROUND(+'Medical Records'!E155*2080,0)</f>
        <v>0</v>
      </c>
      <c r="H57" s="2">
        <f>ROUND(+'Medical Records'!V155,0)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Records'!E53*2080,0)</f>
        <v>0</v>
      </c>
      <c r="E58" s="2">
        <f>ROUND(+'Medical Records'!V53,0)</f>
        <v>16770</v>
      </c>
      <c r="F58" s="7" t="str">
        <f t="shared" si="0"/>
        <v/>
      </c>
      <c r="G58" s="2">
        <f>ROUND(+'Medical Records'!E156*2080,0)</f>
        <v>0</v>
      </c>
      <c r="H58" s="2">
        <f>ROUND(+'Medical Records'!V156,0)</f>
        <v>18613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Records'!E54*2080,0)</f>
        <v>24981</v>
      </c>
      <c r="E59" s="2">
        <f>ROUND(+'Medical Records'!V54,0)</f>
        <v>18114</v>
      </c>
      <c r="F59" s="7">
        <f t="shared" si="0"/>
        <v>1.38</v>
      </c>
      <c r="G59" s="2">
        <f>ROUND(+'Medical Records'!E157*2080,0)</f>
        <v>2538</v>
      </c>
      <c r="H59" s="2">
        <f>ROUND(+'Medical Records'!V157,0)</f>
        <v>16969</v>
      </c>
      <c r="I59" s="7">
        <f t="shared" si="1"/>
        <v>0.15</v>
      </c>
      <c r="J59" s="7"/>
      <c r="K59" s="8">
        <f t="shared" si="2"/>
        <v>-0.89129999999999998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Records'!E55*2080,0)</f>
        <v>17243</v>
      </c>
      <c r="E60" s="2">
        <f>ROUND(+'Medical Records'!V55,0)</f>
        <v>5367</v>
      </c>
      <c r="F60" s="7">
        <f t="shared" si="0"/>
        <v>3.21</v>
      </c>
      <c r="G60" s="2">
        <f>ROUND(+'Medical Records'!E158*2080,0)</f>
        <v>17555</v>
      </c>
      <c r="H60" s="2">
        <f>ROUND(+'Medical Records'!V158,0)</f>
        <v>5413</v>
      </c>
      <c r="I60" s="7">
        <f t="shared" si="1"/>
        <v>3.24</v>
      </c>
      <c r="J60" s="7"/>
      <c r="K60" s="8">
        <f t="shared" si="2"/>
        <v>9.2999999999999992E-3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Records'!E56*2080,0)</f>
        <v>6136</v>
      </c>
      <c r="E61" s="2">
        <f>ROUND(+'Medical Records'!V56,0)</f>
        <v>579</v>
      </c>
      <c r="F61" s="7">
        <f t="shared" si="0"/>
        <v>10.6</v>
      </c>
      <c r="G61" s="2">
        <f>ROUND(+'Medical Records'!E159*2080,0)</f>
        <v>5762</v>
      </c>
      <c r="H61" s="2">
        <f>ROUND(+'Medical Records'!V159,0)</f>
        <v>477</v>
      </c>
      <c r="I61" s="7">
        <f t="shared" si="1"/>
        <v>12.08</v>
      </c>
      <c r="J61" s="7"/>
      <c r="K61" s="8">
        <f t="shared" si="2"/>
        <v>0.1396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Records'!E57*2080,0)</f>
        <v>0</v>
      </c>
      <c r="E62" s="2">
        <f>ROUND(+'Medical Records'!V57,0)</f>
        <v>30421</v>
      </c>
      <c r="F62" s="7" t="str">
        <f t="shared" si="0"/>
        <v/>
      </c>
      <c r="G62" s="2">
        <f>ROUND(+'Medical Records'!E160*2080,0)</f>
        <v>0</v>
      </c>
      <c r="H62" s="2">
        <f>ROUND(+'Medical Records'!V160,0)</f>
        <v>32262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Records'!E58*2080,0)</f>
        <v>0</v>
      </c>
      <c r="E63" s="2">
        <f>ROUND(+'Medical Records'!V58,0)</f>
        <v>33079</v>
      </c>
      <c r="F63" s="7" t="str">
        <f t="shared" si="0"/>
        <v/>
      </c>
      <c r="G63" s="2">
        <f>ROUND(+'Medical Records'!E161*2080,0)</f>
        <v>8112</v>
      </c>
      <c r="H63" s="2">
        <f>ROUND(+'Medical Records'!V161,0)</f>
        <v>32725</v>
      </c>
      <c r="I63" s="7">
        <f t="shared" si="1"/>
        <v>0.25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Records'!E59*2080,0)</f>
        <v>19802</v>
      </c>
      <c r="E64" s="2">
        <f>ROUND(+'Medical Records'!V59,0)</f>
        <v>2786</v>
      </c>
      <c r="F64" s="7">
        <f t="shared" si="0"/>
        <v>7.11</v>
      </c>
      <c r="G64" s="2">
        <f>ROUND(+'Medical Records'!E162*2080,0)</f>
        <v>18075</v>
      </c>
      <c r="H64" s="2">
        <f>ROUND(+'Medical Records'!V162,0)</f>
        <v>2488</v>
      </c>
      <c r="I64" s="7">
        <f t="shared" si="1"/>
        <v>7.26</v>
      </c>
      <c r="J64" s="7"/>
      <c r="K64" s="8">
        <f t="shared" si="2"/>
        <v>2.1100000000000001E-2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Records'!E60*2080,0)</f>
        <v>3952</v>
      </c>
      <c r="E65" s="2">
        <f>ROUND(+'Medical Records'!V60,0)</f>
        <v>1271</v>
      </c>
      <c r="F65" s="7">
        <f t="shared" si="0"/>
        <v>3.11</v>
      </c>
      <c r="G65" s="2">
        <f>ROUND(+'Medical Records'!E163*2080,0)</f>
        <v>4160</v>
      </c>
      <c r="H65" s="2">
        <f>ROUND(+'Medical Records'!V163,0)</f>
        <v>1225</v>
      </c>
      <c r="I65" s="7">
        <f t="shared" si="1"/>
        <v>3.4</v>
      </c>
      <c r="J65" s="7"/>
      <c r="K65" s="8">
        <f t="shared" si="2"/>
        <v>9.3200000000000005E-2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Records'!E61*2080,0)</f>
        <v>20051</v>
      </c>
      <c r="E66" s="2">
        <f>ROUND(+'Medical Records'!V61,0)</f>
        <v>1232</v>
      </c>
      <c r="F66" s="7">
        <f t="shared" si="0"/>
        <v>16.28</v>
      </c>
      <c r="G66" s="2">
        <f>ROUND(+'Medical Records'!E164*2080,0)</f>
        <v>21299</v>
      </c>
      <c r="H66" s="2">
        <f>ROUND(+'Medical Records'!V164,0)</f>
        <v>1398</v>
      </c>
      <c r="I66" s="7">
        <f t="shared" si="1"/>
        <v>15.24</v>
      </c>
      <c r="J66" s="7"/>
      <c r="K66" s="8">
        <f t="shared" si="2"/>
        <v>-6.3899999999999998E-2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Records'!E62*2080,0)</f>
        <v>57866</v>
      </c>
      <c r="E67" s="2">
        <f>ROUND(+'Medical Records'!V62,0)</f>
        <v>4806</v>
      </c>
      <c r="F67" s="7">
        <f t="shared" si="0"/>
        <v>12.04</v>
      </c>
      <c r="G67" s="2">
        <f>ROUND(+'Medical Records'!E165*2080,0)</f>
        <v>44741</v>
      </c>
      <c r="H67" s="2">
        <f>ROUND(+'Medical Records'!V165,0)</f>
        <v>4813</v>
      </c>
      <c r="I67" s="7">
        <f t="shared" si="1"/>
        <v>9.3000000000000007</v>
      </c>
      <c r="J67" s="7"/>
      <c r="K67" s="8">
        <f t="shared" si="2"/>
        <v>-0.2276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Records'!E63*2080,0)</f>
        <v>10192</v>
      </c>
      <c r="E68" s="2">
        <f>ROUND(+'Medical Records'!V63,0)</f>
        <v>1373</v>
      </c>
      <c r="F68" s="7">
        <f t="shared" si="0"/>
        <v>7.42</v>
      </c>
      <c r="G68" s="2">
        <f>ROUND(+'Medical Records'!E166*2080,0)</f>
        <v>8195</v>
      </c>
      <c r="H68" s="2">
        <f>ROUND(+'Medical Records'!V166,0)</f>
        <v>1504</v>
      </c>
      <c r="I68" s="7">
        <f t="shared" si="1"/>
        <v>5.45</v>
      </c>
      <c r="J68" s="7"/>
      <c r="K68" s="8">
        <f t="shared" si="2"/>
        <v>-0.26550000000000001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Records'!E64*2080,0)</f>
        <v>98488</v>
      </c>
      <c r="E69" s="2">
        <f>ROUND(+'Medical Records'!V64,0)</f>
        <v>42810</v>
      </c>
      <c r="F69" s="7">
        <f t="shared" si="0"/>
        <v>2.2999999999999998</v>
      </c>
      <c r="G69" s="2">
        <f>ROUND(+'Medical Records'!E167*2080,0)</f>
        <v>105976</v>
      </c>
      <c r="H69" s="2">
        <f>ROUND(+'Medical Records'!V167,0)</f>
        <v>43058</v>
      </c>
      <c r="I69" s="7">
        <f t="shared" si="1"/>
        <v>2.46</v>
      </c>
      <c r="J69" s="7"/>
      <c r="K69" s="8">
        <f t="shared" si="2"/>
        <v>6.9599999999999995E-2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Records'!E65*2080,0)</f>
        <v>30472</v>
      </c>
      <c r="E70" s="2">
        <f>ROUND(+'Medical Records'!V65,0)</f>
        <v>7772</v>
      </c>
      <c r="F70" s="7">
        <f t="shared" si="0"/>
        <v>3.92</v>
      </c>
      <c r="G70" s="2">
        <f>ROUND(+'Medical Records'!E168*2080,0)</f>
        <v>32635</v>
      </c>
      <c r="H70" s="2">
        <f>ROUND(+'Medical Records'!V168,0)</f>
        <v>7172</v>
      </c>
      <c r="I70" s="7">
        <f t="shared" si="1"/>
        <v>4.55</v>
      </c>
      <c r="J70" s="7"/>
      <c r="K70" s="8">
        <f t="shared" si="2"/>
        <v>0.16070000000000001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Records'!E66*2080,0)</f>
        <v>17160</v>
      </c>
      <c r="E71" s="2">
        <f>ROUND(+'Medical Records'!V66,0)</f>
        <v>2238</v>
      </c>
      <c r="F71" s="7">
        <f t="shared" si="0"/>
        <v>7.67</v>
      </c>
      <c r="G71" s="2">
        <f>ROUND(+'Medical Records'!E169*2080,0)</f>
        <v>17971</v>
      </c>
      <c r="H71" s="2">
        <f>ROUND(+'Medical Records'!V169,0)</f>
        <v>2381</v>
      </c>
      <c r="I71" s="7">
        <f t="shared" si="1"/>
        <v>7.55</v>
      </c>
      <c r="J71" s="7"/>
      <c r="K71" s="8">
        <f t="shared" si="2"/>
        <v>-1.5599999999999999E-2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Records'!E67*2080,0)</f>
        <v>5304</v>
      </c>
      <c r="E72" s="2">
        <f>ROUND(+'Medical Records'!V67,0)</f>
        <v>625</v>
      </c>
      <c r="F72" s="7">
        <f t="shared" si="0"/>
        <v>8.49</v>
      </c>
      <c r="G72" s="2">
        <f>ROUND(+'Medical Records'!E170*2080,0)</f>
        <v>6781</v>
      </c>
      <c r="H72" s="2">
        <f>ROUND(+'Medical Records'!V170,0)</f>
        <v>571</v>
      </c>
      <c r="I72" s="7">
        <f t="shared" si="1"/>
        <v>11.88</v>
      </c>
      <c r="J72" s="7"/>
      <c r="K72" s="8">
        <f t="shared" si="2"/>
        <v>0.39929999999999999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Records'!E68*2080,0)</f>
        <v>9277</v>
      </c>
      <c r="E73" s="2">
        <f>ROUND(+'Medical Records'!V68,0)</f>
        <v>32864</v>
      </c>
      <c r="F73" s="7">
        <f t="shared" si="0"/>
        <v>0.28000000000000003</v>
      </c>
      <c r="G73" s="2">
        <f>ROUND(+'Medical Records'!E171*2080,0)</f>
        <v>71053</v>
      </c>
      <c r="H73" s="2">
        <f>ROUND(+'Medical Records'!V171,0)</f>
        <v>33908</v>
      </c>
      <c r="I73" s="7">
        <f t="shared" si="1"/>
        <v>2.1</v>
      </c>
      <c r="J73" s="7"/>
      <c r="K73" s="8">
        <f t="shared" si="2"/>
        <v>6.5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Records'!E69*2080,0)</f>
        <v>69888</v>
      </c>
      <c r="E74" s="2">
        <f>ROUND(+'Medical Records'!V69,0)</f>
        <v>45708</v>
      </c>
      <c r="F74" s="7">
        <f t="shared" si="0"/>
        <v>1.53</v>
      </c>
      <c r="G74" s="2">
        <f>ROUND(+'Medical Records'!E172*2080,0)</f>
        <v>57866</v>
      </c>
      <c r="H74" s="2">
        <f>ROUND(+'Medical Records'!V172,0)</f>
        <v>42783</v>
      </c>
      <c r="I74" s="7">
        <f t="shared" si="1"/>
        <v>1.35</v>
      </c>
      <c r="J74" s="7"/>
      <c r="K74" s="8">
        <f t="shared" si="2"/>
        <v>-0.1176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Records'!E70*2080,0)</f>
        <v>46509</v>
      </c>
      <c r="E75" s="2">
        <f>ROUND(+'Medical Records'!V70,0)</f>
        <v>60667</v>
      </c>
      <c r="F75" s="7">
        <f t="shared" ref="F75:F110" si="3">IF(D75=0,"",IF(E75=0,"",ROUND(D75/E75,2)))</f>
        <v>0.77</v>
      </c>
      <c r="G75" s="2">
        <f>ROUND(+'Medical Records'!E173*2080,0)</f>
        <v>0</v>
      </c>
      <c r="H75" s="2">
        <f>ROUND(+'Medical Records'!V173,0)</f>
        <v>64214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Records'!E71*2080,0)</f>
        <v>152443</v>
      </c>
      <c r="E76" s="2">
        <f>ROUND(+'Medical Records'!V71,0)</f>
        <v>33657</v>
      </c>
      <c r="F76" s="7">
        <f t="shared" si="3"/>
        <v>4.53</v>
      </c>
      <c r="G76" s="2">
        <f>ROUND(+'Medical Records'!E174*2080,0)</f>
        <v>153733</v>
      </c>
      <c r="H76" s="2">
        <f>ROUND(+'Medical Records'!V174,0)</f>
        <v>34300</v>
      </c>
      <c r="I76" s="7">
        <f t="shared" si="4"/>
        <v>4.4800000000000004</v>
      </c>
      <c r="J76" s="7"/>
      <c r="K76" s="8">
        <f t="shared" si="5"/>
        <v>-1.0999999999999999E-2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Records'!E72*2080,0)</f>
        <v>10254</v>
      </c>
      <c r="E77" s="2">
        <f>ROUND(+'Medical Records'!V72,0)</f>
        <v>1431</v>
      </c>
      <c r="F77" s="7">
        <f t="shared" si="3"/>
        <v>7.17</v>
      </c>
      <c r="G77" s="2">
        <f>ROUND(+'Medical Records'!E175*2080,0)</f>
        <v>10504</v>
      </c>
      <c r="H77" s="2">
        <f>ROUND(+'Medical Records'!V175,0)</f>
        <v>1233</v>
      </c>
      <c r="I77" s="7">
        <f t="shared" si="4"/>
        <v>8.52</v>
      </c>
      <c r="J77" s="7"/>
      <c r="K77" s="8">
        <f t="shared" si="5"/>
        <v>0.1883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Records'!E73*2080,0)</f>
        <v>0</v>
      </c>
      <c r="E78" s="2">
        <f>ROUND(+'Medical Records'!V73,0)</f>
        <v>305</v>
      </c>
      <c r="F78" s="7" t="str">
        <f t="shared" si="3"/>
        <v/>
      </c>
      <c r="G78" s="2">
        <f>ROUND(+'Medical Records'!E176*2080,0)</f>
        <v>0</v>
      </c>
      <c r="H78" s="2">
        <f>ROUND(+'Medical Records'!V176,0)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Records'!E74*2080,0)</f>
        <v>50586</v>
      </c>
      <c r="E79" s="2">
        <f>ROUND(+'Medical Records'!V74,0)</f>
        <v>23522</v>
      </c>
      <c r="F79" s="7">
        <f t="shared" si="3"/>
        <v>2.15</v>
      </c>
      <c r="G79" s="2">
        <f>ROUND(+'Medical Records'!E177*2080,0)</f>
        <v>47549</v>
      </c>
      <c r="H79" s="2">
        <f>ROUND(+'Medical Records'!V177,0)</f>
        <v>24241</v>
      </c>
      <c r="I79" s="7">
        <f t="shared" si="4"/>
        <v>1.96</v>
      </c>
      <c r="J79" s="7"/>
      <c r="K79" s="8">
        <f t="shared" si="5"/>
        <v>-8.8400000000000006E-2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Records'!E75*2080,0)</f>
        <v>-374</v>
      </c>
      <c r="E80" s="2">
        <f>ROUND(+'Medical Records'!V75,0)</f>
        <v>47001</v>
      </c>
      <c r="F80" s="7">
        <f t="shared" si="3"/>
        <v>-0.01</v>
      </c>
      <c r="G80" s="2">
        <f>ROUND(+'Medical Records'!E178*2080,0)</f>
        <v>0</v>
      </c>
      <c r="H80" s="2">
        <f>ROUND(+'Medical Records'!V178,0)</f>
        <v>43139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Records'!E76*2080,0)</f>
        <v>10795</v>
      </c>
      <c r="E81" s="2">
        <f>ROUND(+'Medical Records'!V76,0)</f>
        <v>4515</v>
      </c>
      <c r="F81" s="7">
        <f t="shared" si="3"/>
        <v>2.39</v>
      </c>
      <c r="G81" s="2">
        <f>ROUND(+'Medical Records'!E179*2080,0)</f>
        <v>10358</v>
      </c>
      <c r="H81" s="2">
        <f>ROUND(+'Medical Records'!V179,0)</f>
        <v>4539</v>
      </c>
      <c r="I81" s="7">
        <f t="shared" si="4"/>
        <v>2.2799999999999998</v>
      </c>
      <c r="J81" s="7"/>
      <c r="K81" s="8">
        <f t="shared" si="5"/>
        <v>-4.5999999999999999E-2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Records'!E77*2080,0)</f>
        <v>7363</v>
      </c>
      <c r="E82" s="2">
        <f>ROUND(+'Medical Records'!V77,0)</f>
        <v>1118</v>
      </c>
      <c r="F82" s="7">
        <f t="shared" si="3"/>
        <v>6.59</v>
      </c>
      <c r="G82" s="2">
        <f>ROUND(+'Medical Records'!E180*2080,0)</f>
        <v>7405</v>
      </c>
      <c r="H82" s="2">
        <f>ROUND(+'Medical Records'!V180,0)</f>
        <v>827</v>
      </c>
      <c r="I82" s="7">
        <f t="shared" si="4"/>
        <v>8.9499999999999993</v>
      </c>
      <c r="J82" s="7"/>
      <c r="K82" s="8">
        <f t="shared" si="5"/>
        <v>0.35809999999999997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Records'!E78*2080,0)</f>
        <v>0</v>
      </c>
      <c r="E83" s="2">
        <f>ROUND(+'Medical Records'!V78,0)</f>
        <v>10012</v>
      </c>
      <c r="F83" s="7" t="str">
        <f t="shared" si="3"/>
        <v/>
      </c>
      <c r="G83" s="2">
        <f>ROUND(+'Medical Records'!E181*2080,0)</f>
        <v>0</v>
      </c>
      <c r="H83" s="2">
        <f>ROUND(+'Medical Records'!V181,0)</f>
        <v>10097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Records'!E79*2080,0)</f>
        <v>0</v>
      </c>
      <c r="E84" s="2">
        <f>ROUND(+'Medical Records'!V79,0)</f>
        <v>44924</v>
      </c>
      <c r="F84" s="7" t="str">
        <f t="shared" si="3"/>
        <v/>
      </c>
      <c r="G84" s="2">
        <f>ROUND(+'Medical Records'!E182*2080,0)</f>
        <v>0</v>
      </c>
      <c r="H84" s="2">
        <f>ROUND(+'Medical Records'!V182,0)</f>
        <v>46979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Records'!E80*2080,0)</f>
        <v>37648</v>
      </c>
      <c r="E85" s="2">
        <f>ROUND(+'Medical Records'!V80,0)</f>
        <v>11207</v>
      </c>
      <c r="F85" s="7">
        <f t="shared" si="3"/>
        <v>3.36</v>
      </c>
      <c r="G85" s="2">
        <f>ROUND(+'Medical Records'!E183*2080,0)</f>
        <v>34694</v>
      </c>
      <c r="H85" s="2">
        <f>ROUND(+'Medical Records'!V183,0)</f>
        <v>11445</v>
      </c>
      <c r="I85" s="7">
        <f t="shared" si="4"/>
        <v>3.03</v>
      </c>
      <c r="J85" s="7"/>
      <c r="K85" s="8">
        <f t="shared" si="5"/>
        <v>-9.8199999999999996E-2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Records'!E81*2080,0)</f>
        <v>0</v>
      </c>
      <c r="E86" s="2">
        <f>ROUND(+'Medical Records'!V81,0)</f>
        <v>12923</v>
      </c>
      <c r="F86" s="7" t="str">
        <f t="shared" si="3"/>
        <v/>
      </c>
      <c r="G86" s="2">
        <f>ROUND(+'Medical Records'!E184*2080,0)</f>
        <v>0</v>
      </c>
      <c r="H86" s="2">
        <f>ROUND(+'Medical Records'!V184,0)</f>
        <v>11353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Records'!E82*2080,0)</f>
        <v>10192</v>
      </c>
      <c r="E87" s="2">
        <f>ROUND(+'Medical Records'!V82,0)</f>
        <v>1756</v>
      </c>
      <c r="F87" s="7">
        <f t="shared" si="3"/>
        <v>5.8</v>
      </c>
      <c r="G87" s="2">
        <f>ROUND(+'Medical Records'!E185*2080,0)</f>
        <v>13104</v>
      </c>
      <c r="H87" s="2">
        <f>ROUND(+'Medical Records'!V185,0)</f>
        <v>2042</v>
      </c>
      <c r="I87" s="7">
        <f t="shared" si="4"/>
        <v>6.42</v>
      </c>
      <c r="J87" s="7"/>
      <c r="K87" s="8">
        <f t="shared" si="5"/>
        <v>0.1069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Records'!E83*2080,0)</f>
        <v>3578</v>
      </c>
      <c r="E88" s="2">
        <f>ROUND(+'Medical Records'!V83,0)</f>
        <v>13074</v>
      </c>
      <c r="F88" s="7">
        <f t="shared" si="3"/>
        <v>0.27</v>
      </c>
      <c r="G88" s="2">
        <f>ROUND(+'Medical Records'!E186*2080,0)</f>
        <v>4222</v>
      </c>
      <c r="H88" s="2">
        <f>ROUND(+'Medical Records'!V186,0)</f>
        <v>14101</v>
      </c>
      <c r="I88" s="7">
        <f t="shared" si="4"/>
        <v>0.3</v>
      </c>
      <c r="J88" s="7"/>
      <c r="K88" s="8">
        <f t="shared" si="5"/>
        <v>0.1111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Records'!E84*2080,0)</f>
        <v>12126</v>
      </c>
      <c r="E89" s="2">
        <f>ROUND(+'Medical Records'!V84,0)</f>
        <v>3487</v>
      </c>
      <c r="F89" s="7">
        <f t="shared" si="3"/>
        <v>3.48</v>
      </c>
      <c r="G89" s="2">
        <f>ROUND(+'Medical Records'!E187*2080,0)</f>
        <v>0</v>
      </c>
      <c r="H89" s="2">
        <f>ROUND(+'Medical Records'!V187,0)</f>
        <v>3506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Records'!E85*2080,0)</f>
        <v>2142</v>
      </c>
      <c r="E90" s="2">
        <f>ROUND(+'Medical Records'!V85,0)</f>
        <v>1220</v>
      </c>
      <c r="F90" s="7">
        <f t="shared" si="3"/>
        <v>1.76</v>
      </c>
      <c r="G90" s="2">
        <f>ROUND(+'Medical Records'!E188*2080,0)</f>
        <v>0</v>
      </c>
      <c r="H90" s="2">
        <f>ROUND(+'Medical Records'!V188,0)</f>
        <v>1556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Records'!E86*2080,0)</f>
        <v>4763</v>
      </c>
      <c r="E91" s="2">
        <f>ROUND(+'Medical Records'!V86,0)</f>
        <v>4172</v>
      </c>
      <c r="F91" s="7">
        <f t="shared" si="3"/>
        <v>1.1399999999999999</v>
      </c>
      <c r="G91" s="2">
        <f>ROUND(+'Medical Records'!E189*2080,0)</f>
        <v>6406</v>
      </c>
      <c r="H91" s="2">
        <f>ROUND(+'Medical Records'!V189,0)</f>
        <v>318</v>
      </c>
      <c r="I91" s="7">
        <f t="shared" si="4"/>
        <v>20.14</v>
      </c>
      <c r="J91" s="7"/>
      <c r="K91" s="8">
        <f t="shared" si="5"/>
        <v>16.666699999999999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Records'!E87*2080,0)</f>
        <v>22152</v>
      </c>
      <c r="E92" s="2">
        <f>ROUND(+'Medical Records'!V87,0)</f>
        <v>10932</v>
      </c>
      <c r="F92" s="7">
        <f t="shared" si="3"/>
        <v>2.0299999999999998</v>
      </c>
      <c r="G92" s="2">
        <f>ROUND(+'Medical Records'!E190*2080,0)</f>
        <v>22339</v>
      </c>
      <c r="H92" s="2">
        <f>ROUND(+'Medical Records'!V190,0)</f>
        <v>10776</v>
      </c>
      <c r="I92" s="7">
        <f t="shared" si="4"/>
        <v>2.0699999999999998</v>
      </c>
      <c r="J92" s="7"/>
      <c r="K92" s="8">
        <f t="shared" si="5"/>
        <v>1.9699999999999999E-2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Records'!E88*2080,0)</f>
        <v>20134</v>
      </c>
      <c r="E93" s="2">
        <f>ROUND(+'Medical Records'!V88,0)</f>
        <v>6879</v>
      </c>
      <c r="F93" s="7">
        <f t="shared" si="3"/>
        <v>2.93</v>
      </c>
      <c r="G93" s="2">
        <f>ROUND(+'Medical Records'!E191*2080,0)</f>
        <v>20738</v>
      </c>
      <c r="H93" s="2">
        <f>ROUND(+'Medical Records'!V191,0)</f>
        <v>6724</v>
      </c>
      <c r="I93" s="7">
        <f t="shared" si="4"/>
        <v>3.08</v>
      </c>
      <c r="J93" s="7"/>
      <c r="K93" s="8">
        <f t="shared" si="5"/>
        <v>5.1200000000000002E-2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Records'!E89*2080,0)</f>
        <v>6656</v>
      </c>
      <c r="E94" s="2">
        <f>ROUND(+'Medical Records'!V89,0)</f>
        <v>2641</v>
      </c>
      <c r="F94" s="7">
        <f t="shared" si="3"/>
        <v>2.52</v>
      </c>
      <c r="G94" s="2">
        <f>ROUND(+'Medical Records'!E192*2080,0)</f>
        <v>4992</v>
      </c>
      <c r="H94" s="2">
        <f>ROUND(+'Medical Records'!V192,0)</f>
        <v>2428</v>
      </c>
      <c r="I94" s="7">
        <f t="shared" si="4"/>
        <v>2.06</v>
      </c>
      <c r="J94" s="7"/>
      <c r="K94" s="8">
        <f t="shared" si="5"/>
        <v>-0.1825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Records'!E90*2080,0)</f>
        <v>83</v>
      </c>
      <c r="E95" s="2">
        <f>ROUND(+'Medical Records'!V90,0)</f>
        <v>16937</v>
      </c>
      <c r="F95" s="7">
        <f t="shared" si="3"/>
        <v>0</v>
      </c>
      <c r="G95" s="2">
        <f>ROUND(+'Medical Records'!E193*2080,0)</f>
        <v>0</v>
      </c>
      <c r="H95" s="2">
        <f>ROUND(+'Medical Records'!V193,0)</f>
        <v>18513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Records'!E91*2080,0)</f>
        <v>749</v>
      </c>
      <c r="E96" s="2">
        <f>ROUND(+'Medical Records'!V91,0)</f>
        <v>663</v>
      </c>
      <c r="F96" s="7">
        <f t="shared" si="3"/>
        <v>1.1299999999999999</v>
      </c>
      <c r="G96" s="2">
        <f>ROUND(+'Medical Records'!E194*2080,0)</f>
        <v>0</v>
      </c>
      <c r="H96" s="2">
        <f>ROUND(+'Medical Records'!V194,0)</f>
        <v>695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Records'!E92*2080,0)</f>
        <v>109346</v>
      </c>
      <c r="E97" s="2">
        <f>ROUND(+'Medical Records'!V92,0)</f>
        <v>15771</v>
      </c>
      <c r="F97" s="7">
        <f t="shared" si="3"/>
        <v>6.93</v>
      </c>
      <c r="G97" s="2">
        <f>ROUND(+'Medical Records'!E195*2080,0)</f>
        <v>96616</v>
      </c>
      <c r="H97" s="2">
        <f>ROUND(+'Medical Records'!V195,0)</f>
        <v>15388</v>
      </c>
      <c r="I97" s="7">
        <f t="shared" si="4"/>
        <v>6.28</v>
      </c>
      <c r="J97" s="7"/>
      <c r="K97" s="8">
        <f t="shared" si="5"/>
        <v>-9.3799999999999994E-2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Records'!E93*2080,0)</f>
        <v>44013</v>
      </c>
      <c r="E98" s="2">
        <f>ROUND(+'Medical Records'!V93,0)</f>
        <v>24216</v>
      </c>
      <c r="F98" s="7">
        <f t="shared" si="3"/>
        <v>1.82</v>
      </c>
      <c r="G98" s="2">
        <f>ROUND(+'Medical Records'!E196*2080,0)</f>
        <v>84406</v>
      </c>
      <c r="H98" s="2">
        <f>ROUND(+'Medical Records'!V196,0)</f>
        <v>23066</v>
      </c>
      <c r="I98" s="7">
        <f t="shared" si="4"/>
        <v>3.66</v>
      </c>
      <c r="J98" s="7"/>
      <c r="K98" s="8">
        <f t="shared" si="5"/>
        <v>1.0109999999999999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Records'!E94*2080,0)</f>
        <v>0</v>
      </c>
      <c r="E99" s="2">
        <f>ROUND(+'Medical Records'!V94,0)</f>
        <v>3056</v>
      </c>
      <c r="F99" s="7" t="str">
        <f t="shared" si="3"/>
        <v/>
      </c>
      <c r="G99" s="2">
        <f>ROUND(+'Medical Records'!E197*2080,0)</f>
        <v>0</v>
      </c>
      <c r="H99" s="2">
        <f>ROUND(+'Medical Records'!V197,0)</f>
        <v>3456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Records'!E95*2080,0)</f>
        <v>121909</v>
      </c>
      <c r="E100" s="2">
        <f>ROUND(+'Medical Records'!V95,0)</f>
        <v>19905</v>
      </c>
      <c r="F100" s="7">
        <f t="shared" si="3"/>
        <v>6.12</v>
      </c>
      <c r="G100" s="2">
        <f>ROUND(+'Medical Records'!E198*2080,0)</f>
        <v>135429</v>
      </c>
      <c r="H100" s="2">
        <f>ROUND(+'Medical Records'!V198,0)</f>
        <v>23547</v>
      </c>
      <c r="I100" s="7">
        <f t="shared" si="4"/>
        <v>5.75</v>
      </c>
      <c r="J100" s="7"/>
      <c r="K100" s="8">
        <f t="shared" si="5"/>
        <v>-6.0499999999999998E-2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Records'!E96*2080,0)</f>
        <v>118914</v>
      </c>
      <c r="E101" s="2">
        <f>ROUND(+'Medical Records'!V96,0)</f>
        <v>23709</v>
      </c>
      <c r="F101" s="7">
        <f t="shared" si="3"/>
        <v>5.0199999999999996</v>
      </c>
      <c r="G101" s="2">
        <f>ROUND(+'Medical Records'!E199*2080,0)</f>
        <v>132642</v>
      </c>
      <c r="H101" s="2">
        <f>ROUND(+'Medical Records'!V199,0)</f>
        <v>24248</v>
      </c>
      <c r="I101" s="7">
        <f t="shared" si="4"/>
        <v>5.47</v>
      </c>
      <c r="J101" s="7"/>
      <c r="K101" s="8">
        <f t="shared" si="5"/>
        <v>8.9599999999999999E-2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Records'!E97*2080,0)</f>
        <v>42</v>
      </c>
      <c r="E102" s="2">
        <f>ROUND(+'Medical Records'!V97,0)</f>
        <v>10979</v>
      </c>
      <c r="F102" s="7">
        <f t="shared" si="3"/>
        <v>0</v>
      </c>
      <c r="G102" s="2">
        <f>ROUND(+'Medical Records'!E200*2080,0)</f>
        <v>0</v>
      </c>
      <c r="H102" s="2">
        <f>ROUND(+'Medical Records'!V200,0)</f>
        <v>12423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Records'!E98*2080,0)</f>
        <v>0</v>
      </c>
      <c r="E103" s="2">
        <f>ROUND(+'Medical Records'!V98,0)</f>
        <v>13006</v>
      </c>
      <c r="F103" s="7" t="str">
        <f t="shared" si="3"/>
        <v/>
      </c>
      <c r="G103" s="2">
        <f>ROUND(+'Medical Records'!E201*2080,0)</f>
        <v>0</v>
      </c>
      <c r="H103" s="2">
        <f>ROUND(+'Medical Records'!V201,0)</f>
        <v>15474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Records'!E99*2080,0)</f>
        <v>0</v>
      </c>
      <c r="E104" s="2">
        <f>ROUND(+'Medical Records'!V99,0)</f>
        <v>1050</v>
      </c>
      <c r="F104" s="7" t="str">
        <f t="shared" si="3"/>
        <v/>
      </c>
      <c r="G104" s="2">
        <f>ROUND(+'Medical Records'!E202*2080,0)</f>
        <v>0</v>
      </c>
      <c r="H104" s="2">
        <f>ROUND(+'Medical Records'!V202,0)</f>
        <v>1404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Records'!E100*2080,0)</f>
        <v>13042</v>
      </c>
      <c r="E105" s="2">
        <f>ROUND(+'Medical Records'!V100,0)</f>
        <v>3639</v>
      </c>
      <c r="F105" s="7">
        <f t="shared" si="3"/>
        <v>3.58</v>
      </c>
      <c r="G105" s="2">
        <f>ROUND(+'Medical Records'!E203*2080,0)</f>
        <v>15600</v>
      </c>
      <c r="H105" s="2">
        <f>ROUND(+'Medical Records'!V203,0)</f>
        <v>2606</v>
      </c>
      <c r="I105" s="7">
        <f t="shared" si="4"/>
        <v>5.99</v>
      </c>
      <c r="J105" s="7"/>
      <c r="K105" s="8">
        <f t="shared" si="5"/>
        <v>0.67320000000000002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Records'!E101*2080,0)</f>
        <v>7842</v>
      </c>
      <c r="E106" s="2">
        <f>ROUND(+'Medical Records'!V101,0)</f>
        <v>845</v>
      </c>
      <c r="F106" s="7">
        <f t="shared" si="3"/>
        <v>9.2799999999999994</v>
      </c>
      <c r="G106" s="2">
        <f>ROUND(+'Medical Records'!E204*2080,0)</f>
        <v>9194</v>
      </c>
      <c r="H106" s="2">
        <f>ROUND(+'Medical Records'!V204,0)</f>
        <v>832</v>
      </c>
      <c r="I106" s="7">
        <f t="shared" si="4"/>
        <v>11.05</v>
      </c>
      <c r="J106" s="7"/>
      <c r="K106" s="8">
        <f t="shared" si="5"/>
        <v>0.19070000000000001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Records'!E102*2080,0)</f>
        <v>1290</v>
      </c>
      <c r="E107" s="2">
        <f>ROUND(+'Medical Records'!V102,0)</f>
        <v>568</v>
      </c>
      <c r="F107" s="7">
        <f t="shared" si="3"/>
        <v>2.27</v>
      </c>
      <c r="G107" s="2">
        <f>ROUND(+'Medical Records'!E205*2080,0)</f>
        <v>1123</v>
      </c>
      <c r="H107" s="2">
        <f>ROUND(+'Medical Records'!V205,0)</f>
        <v>447</v>
      </c>
      <c r="I107" s="7">
        <f t="shared" si="4"/>
        <v>2.5099999999999998</v>
      </c>
      <c r="J107" s="7"/>
      <c r="K107" s="8">
        <f t="shared" si="5"/>
        <v>0.1057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Records'!E103*2080,0)</f>
        <v>4867</v>
      </c>
      <c r="E108" s="2">
        <f>ROUND(+'Medical Records'!V103,0)</f>
        <v>1144</v>
      </c>
      <c r="F108" s="7">
        <f t="shared" si="3"/>
        <v>4.25</v>
      </c>
      <c r="G108" s="2">
        <f>ROUND(+'Medical Records'!E206*2080,0)</f>
        <v>7509</v>
      </c>
      <c r="H108" s="2">
        <f>ROUND(+'Medical Records'!V206,0)</f>
        <v>1743</v>
      </c>
      <c r="I108" s="7">
        <f t="shared" si="4"/>
        <v>4.3099999999999996</v>
      </c>
      <c r="J108" s="7"/>
      <c r="K108" s="8">
        <f t="shared" si="5"/>
        <v>1.41E-2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Records'!E104*2080,0)</f>
        <v>1040</v>
      </c>
      <c r="E109" s="2">
        <f>ROUND(+'Medical Records'!V104,0)</f>
        <v>401</v>
      </c>
      <c r="F109" s="7">
        <f t="shared" si="3"/>
        <v>2.59</v>
      </c>
      <c r="G109" s="2">
        <f>ROUND(+'Medical Records'!E207*2080,0)</f>
        <v>1040</v>
      </c>
      <c r="H109" s="2">
        <f>ROUND(+'Medical Records'!V207,0)</f>
        <v>422</v>
      </c>
      <c r="I109" s="7">
        <f t="shared" si="4"/>
        <v>2.46</v>
      </c>
      <c r="J109" s="7"/>
      <c r="K109" s="8">
        <f t="shared" si="5"/>
        <v>-5.0200000000000002E-2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Records'!E105*2080,0)</f>
        <v>0</v>
      </c>
      <c r="E110" s="2" t="e">
        <f>ROUND(+'Medical Records'!V105,0)</f>
        <v>#VALUE!</v>
      </c>
      <c r="F110" s="7" t="str">
        <f t="shared" si="3"/>
        <v/>
      </c>
      <c r="G110" s="2">
        <f>ROUND(+'Medical Records'!E208*2080,0)</f>
        <v>624</v>
      </c>
      <c r="H110" s="2">
        <f>ROUND(+'Medical Records'!V208,0)</f>
        <v>93</v>
      </c>
      <c r="I110" s="7">
        <f t="shared" si="4"/>
        <v>6.71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4"/>
  <sheetViews>
    <sheetView topLeftCell="A74" zoomScale="75" workbookViewId="0">
      <selection activeCell="A105" sqref="A105:B105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7" style="10" customWidth="1"/>
    <col min="7" max="9" width="9.109375" style="10" bestFit="1" customWidth="1"/>
    <col min="10" max="10" width="7.6640625" style="10" bestFit="1" customWidth="1"/>
    <col min="11" max="11" width="6.6640625" style="10" bestFit="1" customWidth="1"/>
    <col min="12" max="12" width="9.109375" style="10" bestFit="1" customWidth="1"/>
    <col min="13" max="14" width="7.6640625" style="10" bestFit="1" customWidth="1"/>
    <col min="15" max="15" width="8.44140625" style="10" bestFit="1" customWidth="1"/>
    <col min="16" max="16" width="7.6640625" style="10" bestFit="1" customWidth="1"/>
    <col min="17" max="17" width="9.77734375" style="10" bestFit="1" customWidth="1"/>
    <col min="18" max="18" width="5.77734375" style="10" bestFit="1" customWidth="1"/>
    <col min="19" max="19" width="5.6640625" style="10" bestFit="1" customWidth="1"/>
    <col min="20" max="20" width="5" style="10" bestFit="1" customWidth="1"/>
    <col min="21" max="21" width="9" style="10"/>
    <col min="22" max="22" width="8" style="29" bestFit="1" customWidth="1"/>
    <col min="23" max="16384" width="9" style="10"/>
  </cols>
  <sheetData>
    <row r="1" spans="1:41" x14ac:dyDescent="0.25">
      <c r="V1" s="27" t="s">
        <v>67</v>
      </c>
    </row>
    <row r="2" spans="1:41" x14ac:dyDescent="0.25">
      <c r="V2" s="27" t="s">
        <v>68</v>
      </c>
    </row>
    <row r="3" spans="1:41" x14ac:dyDescent="0.25">
      <c r="V3" s="27" t="s">
        <v>69</v>
      </c>
    </row>
    <row r="4" spans="1:41" x14ac:dyDescent="0.25">
      <c r="A4" s="11" t="s">
        <v>30</v>
      </c>
      <c r="B4" s="11" t="s">
        <v>47</v>
      </c>
      <c r="C4" s="11" t="s">
        <v>48</v>
      </c>
      <c r="D4" s="11" t="s">
        <v>49</v>
      </c>
      <c r="E4" s="11" t="s">
        <v>50</v>
      </c>
      <c r="F4" s="11" t="s">
        <v>51</v>
      </c>
      <c r="G4" s="11" t="s">
        <v>52</v>
      </c>
      <c r="H4" s="11" t="s">
        <v>53</v>
      </c>
      <c r="I4" s="11" t="s">
        <v>54</v>
      </c>
      <c r="J4" s="11" t="s">
        <v>55</v>
      </c>
      <c r="K4" s="11" t="s">
        <v>56</v>
      </c>
      <c r="L4" s="11" t="s">
        <v>57</v>
      </c>
      <c r="M4" s="11" t="s">
        <v>58</v>
      </c>
      <c r="N4" s="11" t="s">
        <v>59</v>
      </c>
      <c r="O4" s="11" t="s">
        <v>60</v>
      </c>
      <c r="P4" s="11" t="s">
        <v>61</v>
      </c>
      <c r="Q4" s="11" t="s">
        <v>62</v>
      </c>
      <c r="R4" s="11" t="s">
        <v>63</v>
      </c>
      <c r="S4" s="11" t="s">
        <v>64</v>
      </c>
      <c r="T4" s="11" t="s">
        <v>65</v>
      </c>
      <c r="V4" s="28" t="s">
        <v>66</v>
      </c>
    </row>
    <row r="5" spans="1:41" x14ac:dyDescent="0.25">
      <c r="A5">
        <v>1</v>
      </c>
      <c r="B5" t="s">
        <v>120</v>
      </c>
      <c r="C5" s="12">
        <v>8690</v>
      </c>
      <c r="D5">
        <v>2015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V5">
        <v>67394</v>
      </c>
      <c r="W5" s="14"/>
      <c r="X5" s="15"/>
      <c r="Y5" s="15"/>
      <c r="Z5" s="13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x14ac:dyDescent="0.25">
      <c r="A6">
        <v>3</v>
      </c>
      <c r="B6" t="s">
        <v>121</v>
      </c>
      <c r="C6" s="12">
        <v>8690</v>
      </c>
      <c r="D6">
        <v>2015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V6">
        <v>28638</v>
      </c>
      <c r="W6" s="14"/>
      <c r="X6" s="15"/>
      <c r="Y6" s="15"/>
      <c r="Z6" s="13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x14ac:dyDescent="0.25">
      <c r="A7">
        <v>8</v>
      </c>
      <c r="B7" t="s">
        <v>122</v>
      </c>
      <c r="C7" s="12">
        <v>8690</v>
      </c>
      <c r="D7">
        <v>2015</v>
      </c>
      <c r="E7">
        <v>4.74</v>
      </c>
      <c r="F7">
        <v>0</v>
      </c>
      <c r="G7">
        <v>177041</v>
      </c>
      <c r="H7">
        <v>67270</v>
      </c>
      <c r="I7">
        <v>0</v>
      </c>
      <c r="J7">
        <v>2135</v>
      </c>
      <c r="K7">
        <v>0</v>
      </c>
      <c r="L7">
        <v>43831</v>
      </c>
      <c r="M7">
        <v>1628</v>
      </c>
      <c r="N7">
        <v>0</v>
      </c>
      <c r="O7">
        <v>2693</v>
      </c>
      <c r="P7">
        <v>0</v>
      </c>
      <c r="Q7">
        <v>294598</v>
      </c>
      <c r="R7">
        <v>0</v>
      </c>
      <c r="S7">
        <v>0</v>
      </c>
      <c r="T7">
        <v>0</v>
      </c>
      <c r="V7">
        <v>1089</v>
      </c>
      <c r="W7" s="14"/>
      <c r="X7" s="15"/>
      <c r="Y7" s="15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5">
      <c r="A8">
        <v>10</v>
      </c>
      <c r="B8" t="s">
        <v>97</v>
      </c>
      <c r="C8" s="12">
        <v>8690</v>
      </c>
      <c r="D8">
        <v>2015</v>
      </c>
      <c r="E8">
        <v>48.47</v>
      </c>
      <c r="F8">
        <v>0</v>
      </c>
      <c r="G8">
        <v>2802879</v>
      </c>
      <c r="H8">
        <v>574267</v>
      </c>
      <c r="I8">
        <v>0</v>
      </c>
      <c r="J8">
        <v>56177</v>
      </c>
      <c r="K8">
        <v>60368</v>
      </c>
      <c r="L8">
        <v>586774</v>
      </c>
      <c r="M8">
        <v>491475</v>
      </c>
      <c r="N8">
        <v>295717</v>
      </c>
      <c r="O8">
        <v>135940</v>
      </c>
      <c r="P8">
        <v>183411</v>
      </c>
      <c r="Q8">
        <v>4820186</v>
      </c>
      <c r="R8">
        <v>0</v>
      </c>
      <c r="S8">
        <v>0</v>
      </c>
      <c r="T8">
        <v>0</v>
      </c>
      <c r="V8">
        <v>67662</v>
      </c>
      <c r="W8" s="14"/>
      <c r="X8" s="15"/>
      <c r="Y8" s="15"/>
      <c r="Z8" s="13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x14ac:dyDescent="0.25">
      <c r="A9">
        <v>14</v>
      </c>
      <c r="B9" t="s">
        <v>116</v>
      </c>
      <c r="C9" s="12">
        <v>8690</v>
      </c>
      <c r="D9">
        <v>2015</v>
      </c>
      <c r="E9">
        <v>98.54</v>
      </c>
      <c r="F9">
        <v>0</v>
      </c>
      <c r="G9">
        <v>6009341</v>
      </c>
      <c r="H9">
        <v>1703913</v>
      </c>
      <c r="I9">
        <v>0</v>
      </c>
      <c r="J9">
        <v>123810</v>
      </c>
      <c r="K9">
        <v>19332</v>
      </c>
      <c r="L9">
        <v>2344842</v>
      </c>
      <c r="M9">
        <v>0</v>
      </c>
      <c r="N9">
        <v>829944</v>
      </c>
      <c r="O9">
        <v>39292</v>
      </c>
      <c r="P9">
        <v>40106</v>
      </c>
      <c r="Q9">
        <v>11030368</v>
      </c>
      <c r="R9">
        <v>0</v>
      </c>
      <c r="S9">
        <v>0</v>
      </c>
      <c r="T9">
        <v>0</v>
      </c>
      <c r="V9">
        <v>33789</v>
      </c>
      <c r="W9" s="14"/>
      <c r="X9" s="15"/>
      <c r="Y9" s="15"/>
      <c r="Z9" s="13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x14ac:dyDescent="0.25">
      <c r="A10">
        <v>20</v>
      </c>
      <c r="B10" t="s">
        <v>123</v>
      </c>
      <c r="C10" s="12">
        <v>8690</v>
      </c>
      <c r="D10">
        <v>2015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>
        <v>570</v>
      </c>
      <c r="W10" s="14"/>
      <c r="X10" s="15"/>
      <c r="Y10" s="15"/>
      <c r="Z10" s="13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x14ac:dyDescent="0.25">
      <c r="A11">
        <v>21</v>
      </c>
      <c r="B11" t="s">
        <v>124</v>
      </c>
      <c r="C11" s="12">
        <v>8690</v>
      </c>
      <c r="D11">
        <v>2015</v>
      </c>
      <c r="E11">
        <v>4.25</v>
      </c>
      <c r="F11">
        <v>0</v>
      </c>
      <c r="G11">
        <v>238488</v>
      </c>
      <c r="H11">
        <v>69448</v>
      </c>
      <c r="I11">
        <v>0</v>
      </c>
      <c r="J11">
        <v>3108</v>
      </c>
      <c r="K11">
        <v>0</v>
      </c>
      <c r="L11">
        <v>199535</v>
      </c>
      <c r="M11">
        <v>0</v>
      </c>
      <c r="N11">
        <v>23530</v>
      </c>
      <c r="O11">
        <v>2754</v>
      </c>
      <c r="P11">
        <v>0</v>
      </c>
      <c r="Q11">
        <v>536863</v>
      </c>
      <c r="R11">
        <v>0</v>
      </c>
      <c r="S11">
        <v>0</v>
      </c>
      <c r="T11">
        <v>0</v>
      </c>
      <c r="V11">
        <v>2056</v>
      </c>
      <c r="W11" s="14"/>
      <c r="X11" s="15"/>
      <c r="Y11" s="15"/>
      <c r="Z11" s="1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5">
      <c r="A12">
        <v>22</v>
      </c>
      <c r="B12" t="s">
        <v>86</v>
      </c>
      <c r="C12" s="12">
        <v>8690</v>
      </c>
      <c r="D12">
        <v>2015</v>
      </c>
      <c r="E12">
        <v>16.82</v>
      </c>
      <c r="F12">
        <v>0</v>
      </c>
      <c r="G12">
        <v>752038</v>
      </c>
      <c r="H12">
        <v>206195</v>
      </c>
      <c r="I12">
        <v>9455</v>
      </c>
      <c r="J12">
        <v>10257</v>
      </c>
      <c r="K12">
        <v>18</v>
      </c>
      <c r="L12">
        <v>666</v>
      </c>
      <c r="M12">
        <v>1302</v>
      </c>
      <c r="N12">
        <v>3964</v>
      </c>
      <c r="O12">
        <v>827871</v>
      </c>
      <c r="P12">
        <v>28</v>
      </c>
      <c r="Q12">
        <v>1811738</v>
      </c>
      <c r="R12">
        <v>0</v>
      </c>
      <c r="S12">
        <v>0</v>
      </c>
      <c r="T12">
        <v>0</v>
      </c>
      <c r="V12">
        <v>5984</v>
      </c>
      <c r="W12" s="14"/>
      <c r="X12" s="15"/>
      <c r="Y12" s="15"/>
      <c r="Z12" s="13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x14ac:dyDescent="0.25">
      <c r="A13">
        <v>23</v>
      </c>
      <c r="B13" t="s">
        <v>125</v>
      </c>
      <c r="C13" s="12">
        <v>8690</v>
      </c>
      <c r="D13">
        <v>2015</v>
      </c>
      <c r="E13">
        <v>3.87</v>
      </c>
      <c r="F13">
        <v>0</v>
      </c>
      <c r="G13">
        <v>186774</v>
      </c>
      <c r="H13">
        <v>36184</v>
      </c>
      <c r="I13">
        <v>0</v>
      </c>
      <c r="J13">
        <v>308</v>
      </c>
      <c r="K13">
        <v>0</v>
      </c>
      <c r="L13">
        <v>0</v>
      </c>
      <c r="M13">
        <v>2535</v>
      </c>
      <c r="N13">
        <v>8166</v>
      </c>
      <c r="O13">
        <v>16200</v>
      </c>
      <c r="P13">
        <v>0</v>
      </c>
      <c r="Q13">
        <v>250167</v>
      </c>
      <c r="R13">
        <v>0</v>
      </c>
      <c r="S13">
        <v>0</v>
      </c>
      <c r="T13">
        <v>0</v>
      </c>
      <c r="V13">
        <v>991</v>
      </c>
      <c r="W13" s="14"/>
      <c r="X13" s="15"/>
      <c r="Y13" s="15"/>
      <c r="Z13" s="13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41" x14ac:dyDescent="0.25">
      <c r="A14">
        <v>26</v>
      </c>
      <c r="B14" t="s">
        <v>126</v>
      </c>
      <c r="C14" s="12">
        <v>8690</v>
      </c>
      <c r="D14">
        <v>2015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412563</v>
      </c>
      <c r="M14">
        <v>0</v>
      </c>
      <c r="N14">
        <v>50421</v>
      </c>
      <c r="O14">
        <v>35</v>
      </c>
      <c r="P14">
        <v>165</v>
      </c>
      <c r="Q14">
        <v>462854</v>
      </c>
      <c r="R14">
        <v>0</v>
      </c>
      <c r="S14">
        <v>0</v>
      </c>
      <c r="T14">
        <v>0</v>
      </c>
      <c r="V14">
        <v>20706</v>
      </c>
      <c r="W14" s="14"/>
      <c r="X14" s="15"/>
      <c r="Y14" s="15"/>
      <c r="Z14" s="13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x14ac:dyDescent="0.25">
      <c r="A15">
        <v>29</v>
      </c>
      <c r="B15" t="s">
        <v>81</v>
      </c>
      <c r="C15" s="12">
        <v>8690</v>
      </c>
      <c r="D15">
        <v>2015</v>
      </c>
      <c r="E15">
        <v>82.46</v>
      </c>
      <c r="F15">
        <v>0</v>
      </c>
      <c r="G15">
        <v>4211900</v>
      </c>
      <c r="H15">
        <v>1334832</v>
      </c>
      <c r="I15">
        <v>0</v>
      </c>
      <c r="J15">
        <v>33586</v>
      </c>
      <c r="K15">
        <v>21685</v>
      </c>
      <c r="L15">
        <v>727695</v>
      </c>
      <c r="M15">
        <v>167589</v>
      </c>
      <c r="N15">
        <v>12502</v>
      </c>
      <c r="O15">
        <v>264001</v>
      </c>
      <c r="P15">
        <v>507336</v>
      </c>
      <c r="Q15">
        <v>6266454</v>
      </c>
      <c r="R15">
        <v>0</v>
      </c>
      <c r="S15">
        <v>0</v>
      </c>
      <c r="T15">
        <v>0</v>
      </c>
      <c r="V15">
        <v>44458</v>
      </c>
      <c r="W15" s="14"/>
      <c r="X15" s="15"/>
      <c r="Y15" s="15"/>
      <c r="Z15" s="13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41" x14ac:dyDescent="0.25">
      <c r="A16">
        <v>32</v>
      </c>
      <c r="B16" t="s">
        <v>127</v>
      </c>
      <c r="C16" s="12">
        <v>8690</v>
      </c>
      <c r="D16">
        <v>2015</v>
      </c>
      <c r="E16">
        <v>0.12</v>
      </c>
      <c r="F16">
        <v>0</v>
      </c>
      <c r="G16">
        <v>16114</v>
      </c>
      <c r="H16">
        <v>2177</v>
      </c>
      <c r="I16">
        <v>0</v>
      </c>
      <c r="J16">
        <v>20147</v>
      </c>
      <c r="K16">
        <v>263</v>
      </c>
      <c r="L16">
        <v>7859927</v>
      </c>
      <c r="M16">
        <v>50410</v>
      </c>
      <c r="N16">
        <v>105600</v>
      </c>
      <c r="O16">
        <v>11933</v>
      </c>
      <c r="P16">
        <v>88639</v>
      </c>
      <c r="Q16">
        <v>7977932</v>
      </c>
      <c r="R16">
        <v>0</v>
      </c>
      <c r="S16">
        <v>0</v>
      </c>
      <c r="T16">
        <v>0</v>
      </c>
      <c r="V16">
        <v>45185</v>
      </c>
      <c r="W16" s="14"/>
      <c r="X16" s="15"/>
      <c r="Y16" s="15"/>
      <c r="Z16" s="13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x14ac:dyDescent="0.25">
      <c r="A17">
        <v>35</v>
      </c>
      <c r="B17" t="s">
        <v>128</v>
      </c>
      <c r="C17" s="12">
        <v>8690</v>
      </c>
      <c r="D17">
        <v>2015</v>
      </c>
      <c r="E17">
        <v>0.01</v>
      </c>
      <c r="F17">
        <v>0</v>
      </c>
      <c r="G17">
        <v>1439</v>
      </c>
      <c r="H17">
        <v>194</v>
      </c>
      <c r="I17">
        <v>0</v>
      </c>
      <c r="J17">
        <v>1799</v>
      </c>
      <c r="K17">
        <v>23</v>
      </c>
      <c r="L17">
        <v>701779</v>
      </c>
      <c r="M17">
        <v>4501</v>
      </c>
      <c r="N17">
        <v>58065</v>
      </c>
      <c r="O17">
        <v>1065</v>
      </c>
      <c r="P17">
        <v>7914</v>
      </c>
      <c r="Q17">
        <v>760951</v>
      </c>
      <c r="R17">
        <v>0</v>
      </c>
      <c r="S17">
        <v>0</v>
      </c>
      <c r="T17">
        <v>0</v>
      </c>
      <c r="V17">
        <v>3748</v>
      </c>
      <c r="W17" s="14"/>
      <c r="X17" s="15"/>
      <c r="Y17" s="15"/>
      <c r="Z17" s="13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x14ac:dyDescent="0.25">
      <c r="A18">
        <v>37</v>
      </c>
      <c r="B18" t="s">
        <v>158</v>
      </c>
      <c r="C18" s="12">
        <v>8690</v>
      </c>
      <c r="D18">
        <v>2015</v>
      </c>
      <c r="E18">
        <v>28.58</v>
      </c>
      <c r="F18">
        <v>0</v>
      </c>
      <c r="G18">
        <v>1242855</v>
      </c>
      <c r="H18">
        <v>332207</v>
      </c>
      <c r="I18">
        <v>0</v>
      </c>
      <c r="J18">
        <v>23619</v>
      </c>
      <c r="K18">
        <v>0</v>
      </c>
      <c r="L18">
        <v>831673</v>
      </c>
      <c r="M18">
        <v>0</v>
      </c>
      <c r="N18">
        <v>185922</v>
      </c>
      <c r="O18">
        <v>82886</v>
      </c>
      <c r="P18">
        <v>13684</v>
      </c>
      <c r="Q18">
        <v>2685478</v>
      </c>
      <c r="R18">
        <v>0</v>
      </c>
      <c r="S18">
        <v>0</v>
      </c>
      <c r="T18">
        <v>0</v>
      </c>
      <c r="V18">
        <v>24271</v>
      </c>
      <c r="W18" s="14"/>
      <c r="X18" s="15"/>
      <c r="Y18" s="15"/>
      <c r="Z18" s="13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x14ac:dyDescent="0.25">
      <c r="A19">
        <v>38</v>
      </c>
      <c r="B19" t="s">
        <v>108</v>
      </c>
      <c r="C19" s="12">
        <v>8690</v>
      </c>
      <c r="D19">
        <v>2015</v>
      </c>
      <c r="E19">
        <v>15.64</v>
      </c>
      <c r="F19">
        <v>0</v>
      </c>
      <c r="G19">
        <v>711195</v>
      </c>
      <c r="H19">
        <v>209959</v>
      </c>
      <c r="I19">
        <v>5940</v>
      </c>
      <c r="J19">
        <v>8636</v>
      </c>
      <c r="K19">
        <v>550</v>
      </c>
      <c r="L19">
        <v>136024</v>
      </c>
      <c r="M19">
        <v>108</v>
      </c>
      <c r="N19">
        <v>123266</v>
      </c>
      <c r="O19">
        <v>21555</v>
      </c>
      <c r="P19">
        <v>14730</v>
      </c>
      <c r="Q19">
        <v>1202503</v>
      </c>
      <c r="R19">
        <v>0</v>
      </c>
      <c r="S19">
        <v>0</v>
      </c>
      <c r="T19">
        <v>0</v>
      </c>
      <c r="V19">
        <v>14864</v>
      </c>
      <c r="W19" s="14"/>
      <c r="X19" s="15"/>
      <c r="Y19" s="15"/>
      <c r="Z19" s="13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1:41" x14ac:dyDescent="0.25">
      <c r="A20">
        <v>39</v>
      </c>
      <c r="B20" t="s">
        <v>129</v>
      </c>
      <c r="C20" s="12">
        <v>8690</v>
      </c>
      <c r="D20">
        <v>2015</v>
      </c>
      <c r="E20">
        <v>12</v>
      </c>
      <c r="F20">
        <v>0</v>
      </c>
      <c r="G20">
        <v>560867</v>
      </c>
      <c r="H20">
        <v>139336</v>
      </c>
      <c r="I20">
        <v>404329</v>
      </c>
      <c r="J20">
        <v>13905</v>
      </c>
      <c r="K20">
        <v>0</v>
      </c>
      <c r="L20">
        <v>330356</v>
      </c>
      <c r="M20">
        <v>11933</v>
      </c>
      <c r="N20">
        <v>53442</v>
      </c>
      <c r="O20">
        <v>9815</v>
      </c>
      <c r="P20">
        <v>3334</v>
      </c>
      <c r="Q20">
        <v>1520649</v>
      </c>
      <c r="R20">
        <v>0</v>
      </c>
      <c r="S20">
        <v>0</v>
      </c>
      <c r="T20">
        <v>0</v>
      </c>
      <c r="V20">
        <v>15632</v>
      </c>
      <c r="W20" s="14"/>
      <c r="X20" s="15"/>
      <c r="Y20" s="15"/>
      <c r="Z20" s="13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1:41" x14ac:dyDescent="0.25">
      <c r="A21">
        <v>42</v>
      </c>
      <c r="B21" t="s">
        <v>159</v>
      </c>
      <c r="C21" s="12">
        <v>8690</v>
      </c>
      <c r="D21">
        <v>2015</v>
      </c>
      <c r="E21">
        <v>3.11</v>
      </c>
      <c r="F21">
        <v>0</v>
      </c>
      <c r="G21">
        <v>198522</v>
      </c>
      <c r="H21">
        <v>67882</v>
      </c>
      <c r="I21">
        <v>0</v>
      </c>
      <c r="J21">
        <v>0</v>
      </c>
      <c r="K21">
        <v>0</v>
      </c>
      <c r="L21">
        <v>0</v>
      </c>
      <c r="M21">
        <v>0</v>
      </c>
      <c r="N21">
        <v>70399</v>
      </c>
      <c r="O21">
        <v>0</v>
      </c>
      <c r="P21">
        <v>0</v>
      </c>
      <c r="Q21">
        <v>336803</v>
      </c>
      <c r="R21">
        <v>0</v>
      </c>
      <c r="S21">
        <v>0</v>
      </c>
      <c r="T21">
        <v>0</v>
      </c>
      <c r="V21">
        <v>1048</v>
      </c>
      <c r="W21" s="14"/>
      <c r="X21" s="15"/>
      <c r="Y21" s="15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1:41" x14ac:dyDescent="0.25">
      <c r="A22">
        <v>43</v>
      </c>
      <c r="B22" t="s">
        <v>98</v>
      </c>
      <c r="C22" s="1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V22"/>
      <c r="W22" s="14"/>
      <c r="X22" s="15"/>
      <c r="Y22" s="15"/>
      <c r="Z22" s="13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1" x14ac:dyDescent="0.25">
      <c r="A23">
        <v>45</v>
      </c>
      <c r="B23" t="s">
        <v>75</v>
      </c>
      <c r="C23" s="12">
        <v>8690</v>
      </c>
      <c r="D23">
        <v>2015</v>
      </c>
      <c r="E23">
        <v>4.1900000000000004</v>
      </c>
      <c r="F23">
        <v>0</v>
      </c>
      <c r="G23">
        <v>151736</v>
      </c>
      <c r="H23">
        <v>37054</v>
      </c>
      <c r="I23">
        <v>0</v>
      </c>
      <c r="J23">
        <v>1587</v>
      </c>
      <c r="K23">
        <v>0</v>
      </c>
      <c r="L23">
        <v>65050</v>
      </c>
      <c r="M23">
        <v>0</v>
      </c>
      <c r="N23">
        <v>20997</v>
      </c>
      <c r="O23">
        <v>1288</v>
      </c>
      <c r="P23">
        <v>7415</v>
      </c>
      <c r="Q23">
        <v>270297</v>
      </c>
      <c r="R23">
        <v>0</v>
      </c>
      <c r="S23">
        <v>0</v>
      </c>
      <c r="T23">
        <v>0</v>
      </c>
      <c r="V23">
        <v>870</v>
      </c>
      <c r="W23" s="14"/>
      <c r="X23" s="15"/>
      <c r="Y23" s="15"/>
      <c r="Z23" s="13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x14ac:dyDescent="0.25">
      <c r="A24">
        <v>46</v>
      </c>
      <c r="B24" t="s">
        <v>130</v>
      </c>
      <c r="C24" s="12">
        <v>8690</v>
      </c>
      <c r="D24">
        <v>2015</v>
      </c>
      <c r="E24">
        <v>5.18</v>
      </c>
      <c r="F24">
        <v>0</v>
      </c>
      <c r="G24">
        <v>247738</v>
      </c>
      <c r="H24">
        <v>42455</v>
      </c>
      <c r="I24">
        <v>832</v>
      </c>
      <c r="J24">
        <v>10690</v>
      </c>
      <c r="K24">
        <v>0</v>
      </c>
      <c r="L24">
        <v>153595</v>
      </c>
      <c r="M24">
        <v>474</v>
      </c>
      <c r="N24">
        <v>7105</v>
      </c>
      <c r="O24">
        <v>17161</v>
      </c>
      <c r="P24">
        <v>14643</v>
      </c>
      <c r="Q24">
        <v>465407</v>
      </c>
      <c r="R24">
        <v>0</v>
      </c>
      <c r="S24">
        <v>0</v>
      </c>
      <c r="T24">
        <v>0</v>
      </c>
      <c r="V24">
        <v>2267</v>
      </c>
      <c r="W24" s="14"/>
      <c r="X24" s="15"/>
      <c r="Y24" s="15"/>
      <c r="Z24" s="13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</row>
    <row r="25" spans="1:41" x14ac:dyDescent="0.25">
      <c r="A25">
        <v>50</v>
      </c>
      <c r="B25" t="s">
        <v>131</v>
      </c>
      <c r="C25" s="12">
        <v>8690</v>
      </c>
      <c r="D25">
        <v>2015</v>
      </c>
      <c r="E25">
        <v>5.47</v>
      </c>
      <c r="F25">
        <v>0</v>
      </c>
      <c r="G25">
        <v>38040</v>
      </c>
      <c r="H25">
        <v>7362</v>
      </c>
      <c r="I25">
        <v>0</v>
      </c>
      <c r="J25">
        <v>217</v>
      </c>
      <c r="K25">
        <v>0</v>
      </c>
      <c r="L25">
        <v>0</v>
      </c>
      <c r="M25">
        <v>0</v>
      </c>
      <c r="N25">
        <v>66348</v>
      </c>
      <c r="O25">
        <v>0</v>
      </c>
      <c r="P25">
        <v>0</v>
      </c>
      <c r="Q25">
        <v>111967</v>
      </c>
      <c r="R25">
        <v>0</v>
      </c>
      <c r="S25">
        <v>0</v>
      </c>
      <c r="T25">
        <v>0</v>
      </c>
      <c r="V25">
        <v>13181</v>
      </c>
      <c r="W25" s="14"/>
      <c r="X25" s="15"/>
      <c r="Y25" s="15"/>
      <c r="Z25" s="13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1" x14ac:dyDescent="0.25">
      <c r="A26">
        <v>54</v>
      </c>
      <c r="B26" t="s">
        <v>78</v>
      </c>
      <c r="C26" s="12">
        <v>8690</v>
      </c>
      <c r="D26">
        <v>2015</v>
      </c>
      <c r="E26">
        <v>4.05</v>
      </c>
      <c r="F26">
        <v>0</v>
      </c>
      <c r="G26">
        <v>169554</v>
      </c>
      <c r="H26">
        <v>51963</v>
      </c>
      <c r="I26">
        <v>49091</v>
      </c>
      <c r="J26">
        <v>4280</v>
      </c>
      <c r="K26">
        <v>0</v>
      </c>
      <c r="L26">
        <v>15507</v>
      </c>
      <c r="M26">
        <v>0</v>
      </c>
      <c r="N26">
        <v>20408</v>
      </c>
      <c r="O26">
        <v>14578</v>
      </c>
      <c r="P26">
        <v>0</v>
      </c>
      <c r="Q26">
        <v>325381</v>
      </c>
      <c r="R26">
        <v>0</v>
      </c>
      <c r="S26">
        <v>0</v>
      </c>
      <c r="T26">
        <v>0</v>
      </c>
      <c r="V26">
        <v>1304</v>
      </c>
      <c r="W26" s="14"/>
      <c r="X26" s="15"/>
      <c r="Y26" s="15"/>
      <c r="Z26" s="13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x14ac:dyDescent="0.25">
      <c r="A27">
        <v>56</v>
      </c>
      <c r="B27" t="s">
        <v>100</v>
      </c>
      <c r="C27" s="12">
        <v>8690</v>
      </c>
      <c r="D27">
        <v>2015</v>
      </c>
      <c r="E27">
        <v>5.98</v>
      </c>
      <c r="F27">
        <v>0</v>
      </c>
      <c r="G27">
        <v>329821</v>
      </c>
      <c r="H27">
        <v>100329</v>
      </c>
      <c r="I27">
        <v>0</v>
      </c>
      <c r="J27">
        <v>4490</v>
      </c>
      <c r="K27">
        <v>0</v>
      </c>
      <c r="L27">
        <v>35329</v>
      </c>
      <c r="M27">
        <v>0</v>
      </c>
      <c r="N27">
        <v>20342</v>
      </c>
      <c r="O27">
        <v>17999</v>
      </c>
      <c r="P27">
        <v>2332</v>
      </c>
      <c r="Q27">
        <v>505978</v>
      </c>
      <c r="R27">
        <v>0</v>
      </c>
      <c r="S27">
        <v>0</v>
      </c>
      <c r="T27">
        <v>0</v>
      </c>
      <c r="V27">
        <v>1121</v>
      </c>
      <c r="W27" s="14"/>
      <c r="X27" s="15"/>
      <c r="Y27" s="15"/>
      <c r="Z27" s="13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x14ac:dyDescent="0.25">
      <c r="A28">
        <v>58</v>
      </c>
      <c r="B28" t="s">
        <v>160</v>
      </c>
      <c r="C28" s="12">
        <v>8690</v>
      </c>
      <c r="D28">
        <v>2015</v>
      </c>
      <c r="E28">
        <v>43.69</v>
      </c>
      <c r="F28">
        <v>0</v>
      </c>
      <c r="G28">
        <v>1978088</v>
      </c>
      <c r="H28">
        <v>619834</v>
      </c>
      <c r="I28">
        <v>0</v>
      </c>
      <c r="J28">
        <v>25180</v>
      </c>
      <c r="K28">
        <v>0</v>
      </c>
      <c r="L28">
        <v>930675</v>
      </c>
      <c r="M28">
        <v>0</v>
      </c>
      <c r="N28">
        <v>122948</v>
      </c>
      <c r="O28">
        <v>9275</v>
      </c>
      <c r="P28">
        <v>37264</v>
      </c>
      <c r="Q28">
        <v>3648736</v>
      </c>
      <c r="R28">
        <v>0</v>
      </c>
      <c r="S28">
        <v>0</v>
      </c>
      <c r="T28">
        <v>0</v>
      </c>
      <c r="V28">
        <v>33577</v>
      </c>
      <c r="W28" s="14"/>
      <c r="X28" s="15"/>
      <c r="Y28" s="15"/>
      <c r="Z28" s="13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25">
      <c r="A29">
        <v>63</v>
      </c>
      <c r="B29" t="s">
        <v>80</v>
      </c>
      <c r="C29" s="12">
        <v>8690</v>
      </c>
      <c r="D29">
        <v>2015</v>
      </c>
      <c r="E29">
        <v>20.79</v>
      </c>
      <c r="F29">
        <v>0</v>
      </c>
      <c r="G29">
        <v>988737</v>
      </c>
      <c r="H29">
        <v>402012</v>
      </c>
      <c r="I29">
        <v>0</v>
      </c>
      <c r="J29">
        <v>26983</v>
      </c>
      <c r="K29">
        <v>0</v>
      </c>
      <c r="L29">
        <v>673453</v>
      </c>
      <c r="M29">
        <v>48</v>
      </c>
      <c r="N29">
        <v>92926</v>
      </c>
      <c r="O29">
        <v>4248</v>
      </c>
      <c r="P29">
        <v>0</v>
      </c>
      <c r="Q29">
        <v>2188407</v>
      </c>
      <c r="R29">
        <v>0</v>
      </c>
      <c r="S29">
        <v>0</v>
      </c>
      <c r="T29">
        <v>0</v>
      </c>
      <c r="V29">
        <v>10489</v>
      </c>
      <c r="W29" s="14"/>
      <c r="X29" s="15"/>
      <c r="Y29" s="15"/>
      <c r="Z29" s="13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x14ac:dyDescent="0.25">
      <c r="A30">
        <v>78</v>
      </c>
      <c r="B30" t="s">
        <v>132</v>
      </c>
      <c r="C30" s="12">
        <v>8690</v>
      </c>
      <c r="D30">
        <v>2015</v>
      </c>
      <c r="E30">
        <v>12.64</v>
      </c>
      <c r="F30">
        <v>0</v>
      </c>
      <c r="G30">
        <v>542712</v>
      </c>
      <c r="H30">
        <v>146264</v>
      </c>
      <c r="I30">
        <v>0</v>
      </c>
      <c r="J30">
        <v>8401</v>
      </c>
      <c r="K30">
        <v>0</v>
      </c>
      <c r="L30">
        <v>758679</v>
      </c>
      <c r="M30">
        <v>0</v>
      </c>
      <c r="N30">
        <v>29659</v>
      </c>
      <c r="O30">
        <v>15582</v>
      </c>
      <c r="P30">
        <v>26123</v>
      </c>
      <c r="Q30">
        <v>1475174</v>
      </c>
      <c r="R30">
        <v>0</v>
      </c>
      <c r="S30">
        <v>0</v>
      </c>
      <c r="T30">
        <v>0</v>
      </c>
      <c r="V30">
        <v>5523</v>
      </c>
      <c r="W30" s="14"/>
      <c r="X30" s="15"/>
      <c r="Y30" s="15"/>
      <c r="Z30" s="13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x14ac:dyDescent="0.25">
      <c r="A31">
        <v>79</v>
      </c>
      <c r="B31" t="s">
        <v>90</v>
      </c>
      <c r="C31" s="12">
        <v>8690</v>
      </c>
      <c r="D31">
        <v>2015</v>
      </c>
      <c r="E31">
        <v>3.08</v>
      </c>
      <c r="F31">
        <v>0</v>
      </c>
      <c r="G31">
        <v>197385</v>
      </c>
      <c r="H31">
        <v>57443</v>
      </c>
      <c r="I31">
        <v>0</v>
      </c>
      <c r="J31">
        <v>559</v>
      </c>
      <c r="K31">
        <v>0</v>
      </c>
      <c r="L31">
        <v>108463</v>
      </c>
      <c r="M31">
        <v>0</v>
      </c>
      <c r="N31">
        <v>41940</v>
      </c>
      <c r="O31">
        <v>5349</v>
      </c>
      <c r="P31">
        <v>0</v>
      </c>
      <c r="Q31">
        <v>411139</v>
      </c>
      <c r="R31">
        <v>0</v>
      </c>
      <c r="S31">
        <v>0</v>
      </c>
      <c r="T31">
        <v>0</v>
      </c>
      <c r="V31">
        <v>5110</v>
      </c>
      <c r="W31" s="14"/>
      <c r="X31" s="15"/>
      <c r="Y31" s="15"/>
      <c r="Z31" s="13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x14ac:dyDescent="0.25">
      <c r="A32">
        <v>80</v>
      </c>
      <c r="B32" t="s">
        <v>133</v>
      </c>
      <c r="C32" s="12">
        <v>8690</v>
      </c>
      <c r="D32">
        <v>2015</v>
      </c>
      <c r="E32">
        <v>0.37</v>
      </c>
      <c r="F32">
        <v>0</v>
      </c>
      <c r="G32">
        <v>15851</v>
      </c>
      <c r="H32">
        <v>4195</v>
      </c>
      <c r="I32">
        <v>10000</v>
      </c>
      <c r="J32">
        <v>1049</v>
      </c>
      <c r="K32">
        <v>0</v>
      </c>
      <c r="L32">
        <v>72449</v>
      </c>
      <c r="M32">
        <v>0</v>
      </c>
      <c r="N32">
        <v>4289</v>
      </c>
      <c r="O32">
        <v>93</v>
      </c>
      <c r="P32">
        <v>228</v>
      </c>
      <c r="Q32">
        <v>107698</v>
      </c>
      <c r="R32">
        <v>0</v>
      </c>
      <c r="S32">
        <v>0</v>
      </c>
      <c r="T32">
        <v>0</v>
      </c>
      <c r="V32">
        <v>71</v>
      </c>
      <c r="W32" s="14"/>
      <c r="X32" s="15"/>
      <c r="Y32" s="15"/>
      <c r="Z32" s="13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x14ac:dyDescent="0.25">
      <c r="A33">
        <v>81</v>
      </c>
      <c r="B33" t="s">
        <v>134</v>
      </c>
      <c r="C33" s="12">
        <v>8690</v>
      </c>
      <c r="D33">
        <v>2015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V33">
        <v>31723</v>
      </c>
      <c r="W33" s="14"/>
      <c r="X33" s="15"/>
      <c r="Y33" s="15"/>
      <c r="Z33" s="13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x14ac:dyDescent="0.25">
      <c r="A34">
        <v>82</v>
      </c>
      <c r="B34" t="s">
        <v>79</v>
      </c>
      <c r="C34" s="1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V34"/>
      <c r="W34" s="14"/>
      <c r="X34" s="15"/>
      <c r="Y34" s="15"/>
      <c r="Z34" s="13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x14ac:dyDescent="0.25">
      <c r="A35">
        <v>84</v>
      </c>
      <c r="B35" t="s">
        <v>113</v>
      </c>
      <c r="C35" s="12">
        <v>8690</v>
      </c>
      <c r="D35">
        <v>2015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3415</v>
      </c>
      <c r="O35">
        <v>11</v>
      </c>
      <c r="P35">
        <v>2397</v>
      </c>
      <c r="Q35">
        <v>1029</v>
      </c>
      <c r="R35">
        <v>0</v>
      </c>
      <c r="S35">
        <v>0</v>
      </c>
      <c r="T35">
        <v>0</v>
      </c>
      <c r="V35">
        <v>49341</v>
      </c>
      <c r="W35" s="14"/>
      <c r="X35" s="15"/>
      <c r="Y35" s="15"/>
      <c r="Z35" s="13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x14ac:dyDescent="0.25">
      <c r="A36">
        <v>85</v>
      </c>
      <c r="B36" t="s">
        <v>135</v>
      </c>
      <c r="C36" s="12">
        <v>8690</v>
      </c>
      <c r="D36">
        <v>2015</v>
      </c>
      <c r="E36">
        <v>12.29</v>
      </c>
      <c r="F36">
        <v>0</v>
      </c>
      <c r="G36">
        <v>528405</v>
      </c>
      <c r="H36">
        <v>127047</v>
      </c>
      <c r="I36">
        <v>0</v>
      </c>
      <c r="J36">
        <v>19193</v>
      </c>
      <c r="K36">
        <v>5868</v>
      </c>
      <c r="L36">
        <v>51235</v>
      </c>
      <c r="M36">
        <v>13668</v>
      </c>
      <c r="N36">
        <v>54119</v>
      </c>
      <c r="O36">
        <v>6194</v>
      </c>
      <c r="P36">
        <v>1189</v>
      </c>
      <c r="Q36">
        <v>804540</v>
      </c>
      <c r="R36">
        <v>0</v>
      </c>
      <c r="S36">
        <v>0</v>
      </c>
      <c r="T36">
        <v>0</v>
      </c>
      <c r="V36">
        <v>5526</v>
      </c>
      <c r="W36" s="14"/>
      <c r="X36" s="15"/>
      <c r="Y36" s="15"/>
      <c r="Z36" s="13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41" x14ac:dyDescent="0.25">
      <c r="A37">
        <v>96</v>
      </c>
      <c r="B37" t="s">
        <v>94</v>
      </c>
      <c r="C37" s="12">
        <v>8690</v>
      </c>
      <c r="D37">
        <v>2015</v>
      </c>
      <c r="E37">
        <v>3.71</v>
      </c>
      <c r="F37">
        <v>0</v>
      </c>
      <c r="G37">
        <v>154331</v>
      </c>
      <c r="H37">
        <v>40699</v>
      </c>
      <c r="I37">
        <v>0</v>
      </c>
      <c r="J37">
        <v>1205</v>
      </c>
      <c r="K37">
        <v>81</v>
      </c>
      <c r="L37">
        <v>11853</v>
      </c>
      <c r="M37">
        <v>2826</v>
      </c>
      <c r="N37">
        <v>28006</v>
      </c>
      <c r="O37">
        <v>2420</v>
      </c>
      <c r="P37">
        <v>0</v>
      </c>
      <c r="Q37">
        <v>241421</v>
      </c>
      <c r="R37">
        <v>0</v>
      </c>
      <c r="S37">
        <v>0</v>
      </c>
      <c r="T37">
        <v>0</v>
      </c>
      <c r="V37">
        <v>1018</v>
      </c>
      <c r="W37" s="14"/>
      <c r="X37" s="15"/>
      <c r="Y37" s="15"/>
      <c r="Z37" s="13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41" x14ac:dyDescent="0.25">
      <c r="A38">
        <v>102</v>
      </c>
      <c r="B38" t="s">
        <v>161</v>
      </c>
      <c r="C38" s="12">
        <v>8690</v>
      </c>
      <c r="D38">
        <v>2015</v>
      </c>
      <c r="E38">
        <v>8.5</v>
      </c>
      <c r="F38">
        <v>0</v>
      </c>
      <c r="G38">
        <v>602793</v>
      </c>
      <c r="H38">
        <v>150169</v>
      </c>
      <c r="I38">
        <v>0</v>
      </c>
      <c r="J38">
        <v>7118</v>
      </c>
      <c r="K38">
        <v>0</v>
      </c>
      <c r="L38">
        <v>590768</v>
      </c>
      <c r="M38">
        <v>29611</v>
      </c>
      <c r="N38">
        <v>122135</v>
      </c>
      <c r="O38">
        <v>20072</v>
      </c>
      <c r="P38">
        <v>0</v>
      </c>
      <c r="Q38">
        <v>1522666</v>
      </c>
      <c r="R38">
        <v>0</v>
      </c>
      <c r="S38">
        <v>0</v>
      </c>
      <c r="T38">
        <v>0</v>
      </c>
      <c r="V38">
        <v>10343</v>
      </c>
      <c r="W38" s="14"/>
      <c r="X38" s="15"/>
      <c r="Y38" s="15"/>
      <c r="Z38" s="13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x14ac:dyDescent="0.25">
      <c r="A39">
        <v>104</v>
      </c>
      <c r="B39" t="s">
        <v>96</v>
      </c>
      <c r="C39" s="1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V39">
        <v>3891</v>
      </c>
      <c r="W39" s="14"/>
      <c r="X39" s="15"/>
      <c r="Y39" s="15"/>
      <c r="Z39" s="13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x14ac:dyDescent="0.25">
      <c r="A40">
        <v>106</v>
      </c>
      <c r="B40" t="s">
        <v>73</v>
      </c>
      <c r="C40" s="12"/>
      <c r="D40"/>
      <c r="V40">
        <v>4405</v>
      </c>
      <c r="W40" s="14"/>
      <c r="X40" s="15"/>
      <c r="Y40" s="15"/>
      <c r="Z40" s="13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x14ac:dyDescent="0.25">
      <c r="A41">
        <v>107</v>
      </c>
      <c r="B41" t="s">
        <v>89</v>
      </c>
      <c r="C41" s="12">
        <v>8690</v>
      </c>
      <c r="D41">
        <v>2015</v>
      </c>
      <c r="E41">
        <v>4</v>
      </c>
      <c r="F41">
        <v>0</v>
      </c>
      <c r="G41">
        <v>143494</v>
      </c>
      <c r="H41">
        <v>32965</v>
      </c>
      <c r="I41">
        <v>0</v>
      </c>
      <c r="J41">
        <v>3709</v>
      </c>
      <c r="K41">
        <v>0</v>
      </c>
      <c r="L41">
        <v>130811</v>
      </c>
      <c r="M41">
        <v>0</v>
      </c>
      <c r="N41">
        <v>1545</v>
      </c>
      <c r="O41">
        <v>216</v>
      </c>
      <c r="P41">
        <v>0</v>
      </c>
      <c r="Q41">
        <v>312740</v>
      </c>
      <c r="R41">
        <v>0</v>
      </c>
      <c r="S41">
        <v>0</v>
      </c>
      <c r="T41">
        <v>0</v>
      </c>
      <c r="V41">
        <v>1964</v>
      </c>
      <c r="W41" s="14"/>
      <c r="X41" s="15"/>
      <c r="Y41" s="15"/>
      <c r="Z41" s="13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x14ac:dyDescent="0.25">
      <c r="A42">
        <v>108</v>
      </c>
      <c r="B42" t="s">
        <v>95</v>
      </c>
      <c r="C42" s="12">
        <v>8690</v>
      </c>
      <c r="D42">
        <v>2015</v>
      </c>
      <c r="E42">
        <v>13.47</v>
      </c>
      <c r="F42">
        <v>0</v>
      </c>
      <c r="G42">
        <v>590618</v>
      </c>
      <c r="H42">
        <v>134740</v>
      </c>
      <c r="I42">
        <v>0</v>
      </c>
      <c r="J42">
        <v>11456</v>
      </c>
      <c r="K42">
        <v>0</v>
      </c>
      <c r="L42">
        <v>286528</v>
      </c>
      <c r="M42">
        <v>58476</v>
      </c>
      <c r="N42">
        <v>34269</v>
      </c>
      <c r="O42">
        <v>2824</v>
      </c>
      <c r="P42">
        <v>0</v>
      </c>
      <c r="Q42">
        <v>1118911</v>
      </c>
      <c r="R42">
        <v>0</v>
      </c>
      <c r="S42">
        <v>0</v>
      </c>
      <c r="T42">
        <v>0</v>
      </c>
      <c r="V42">
        <v>5524</v>
      </c>
      <c r="W42" s="14"/>
      <c r="X42" s="15"/>
      <c r="Y42" s="15"/>
      <c r="Z42" s="13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x14ac:dyDescent="0.25">
      <c r="A43">
        <v>111</v>
      </c>
      <c r="B43" t="s">
        <v>136</v>
      </c>
      <c r="C43" s="12">
        <v>8690</v>
      </c>
      <c r="D43">
        <v>2015</v>
      </c>
      <c r="E43">
        <v>1.45</v>
      </c>
      <c r="F43">
        <v>0</v>
      </c>
      <c r="G43">
        <v>66538</v>
      </c>
      <c r="H43">
        <v>13711</v>
      </c>
      <c r="I43">
        <v>0</v>
      </c>
      <c r="J43">
        <v>1457</v>
      </c>
      <c r="K43">
        <v>0</v>
      </c>
      <c r="L43">
        <v>18644</v>
      </c>
      <c r="M43">
        <v>0</v>
      </c>
      <c r="N43">
        <v>7591</v>
      </c>
      <c r="O43">
        <v>274</v>
      </c>
      <c r="P43">
        <v>0</v>
      </c>
      <c r="Q43">
        <v>108215</v>
      </c>
      <c r="R43">
        <v>0</v>
      </c>
      <c r="S43">
        <v>0</v>
      </c>
      <c r="T43">
        <v>0</v>
      </c>
      <c r="V43">
        <v>621</v>
      </c>
      <c r="W43" s="14"/>
      <c r="X43" s="15"/>
      <c r="Y43" s="15"/>
      <c r="Z43" s="13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x14ac:dyDescent="0.25">
      <c r="A44">
        <v>125</v>
      </c>
      <c r="B44" t="s">
        <v>91</v>
      </c>
      <c r="C44" s="1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V44"/>
      <c r="W44" s="14"/>
      <c r="X44" s="15"/>
      <c r="Y44" s="15"/>
      <c r="Z44" s="13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x14ac:dyDescent="0.25">
      <c r="A45">
        <v>126</v>
      </c>
      <c r="B45" t="s">
        <v>105</v>
      </c>
      <c r="C45" s="12">
        <v>8690</v>
      </c>
      <c r="D45">
        <v>2015</v>
      </c>
      <c r="E45">
        <v>0</v>
      </c>
      <c r="F45">
        <v>0</v>
      </c>
      <c r="G45">
        <v>0</v>
      </c>
      <c r="H45">
        <v>0</v>
      </c>
      <c r="I45">
        <v>0</v>
      </c>
      <c r="J45">
        <v>4274</v>
      </c>
      <c r="K45">
        <v>242</v>
      </c>
      <c r="L45">
        <v>1033262</v>
      </c>
      <c r="M45">
        <v>1094</v>
      </c>
      <c r="N45">
        <v>20801</v>
      </c>
      <c r="O45">
        <v>350</v>
      </c>
      <c r="P45">
        <v>4537</v>
      </c>
      <c r="Q45">
        <v>1055486</v>
      </c>
      <c r="R45">
        <v>0</v>
      </c>
      <c r="S45">
        <v>0</v>
      </c>
      <c r="T45">
        <v>0</v>
      </c>
      <c r="V45">
        <v>14611</v>
      </c>
      <c r="W45" s="14"/>
      <c r="X45" s="15"/>
      <c r="Y45" s="15"/>
      <c r="Z45" s="13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x14ac:dyDescent="0.25">
      <c r="A46">
        <v>128</v>
      </c>
      <c r="B46" t="s">
        <v>103</v>
      </c>
      <c r="C46" s="12">
        <v>8690</v>
      </c>
      <c r="D46">
        <v>2015</v>
      </c>
      <c r="E46">
        <v>113.84</v>
      </c>
      <c r="F46">
        <v>0</v>
      </c>
      <c r="G46">
        <v>6040300</v>
      </c>
      <c r="H46">
        <v>1659388</v>
      </c>
      <c r="I46">
        <v>0</v>
      </c>
      <c r="J46">
        <v>45627</v>
      </c>
      <c r="K46">
        <v>3030</v>
      </c>
      <c r="L46">
        <v>517510</v>
      </c>
      <c r="M46">
        <v>191900</v>
      </c>
      <c r="N46">
        <v>137001</v>
      </c>
      <c r="O46">
        <v>109978</v>
      </c>
      <c r="P46">
        <v>290920</v>
      </c>
      <c r="Q46">
        <v>8413814</v>
      </c>
      <c r="R46">
        <v>0</v>
      </c>
      <c r="S46">
        <v>0</v>
      </c>
      <c r="T46">
        <v>0</v>
      </c>
      <c r="V46">
        <v>58058</v>
      </c>
      <c r="W46" s="14"/>
      <c r="X46" s="15"/>
      <c r="Y46" s="15"/>
      <c r="Z46" s="13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x14ac:dyDescent="0.25">
      <c r="A47">
        <v>129</v>
      </c>
      <c r="B47" t="s">
        <v>115</v>
      </c>
      <c r="C47" s="12">
        <v>8690</v>
      </c>
      <c r="D47">
        <v>2015</v>
      </c>
      <c r="E47">
        <v>3.02</v>
      </c>
      <c r="F47">
        <v>0</v>
      </c>
      <c r="G47">
        <v>103971</v>
      </c>
      <c r="H47">
        <v>23365</v>
      </c>
      <c r="I47">
        <v>0</v>
      </c>
      <c r="J47">
        <v>3351</v>
      </c>
      <c r="K47">
        <v>0</v>
      </c>
      <c r="L47">
        <v>3061</v>
      </c>
      <c r="M47">
        <v>4647</v>
      </c>
      <c r="N47">
        <v>11167</v>
      </c>
      <c r="O47">
        <v>26954</v>
      </c>
      <c r="P47">
        <v>0</v>
      </c>
      <c r="Q47">
        <v>176516</v>
      </c>
      <c r="R47">
        <v>0</v>
      </c>
      <c r="S47">
        <v>0</v>
      </c>
      <c r="T47">
        <v>0</v>
      </c>
      <c r="V47">
        <v>255</v>
      </c>
      <c r="W47" s="14"/>
      <c r="X47" s="15"/>
      <c r="Y47" s="15"/>
      <c r="Z47" s="13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x14ac:dyDescent="0.25">
      <c r="A48">
        <v>130</v>
      </c>
      <c r="B48" t="s">
        <v>137</v>
      </c>
      <c r="C48" s="12">
        <v>8690</v>
      </c>
      <c r="D48">
        <v>2015</v>
      </c>
      <c r="E48">
        <v>32.64</v>
      </c>
      <c r="F48">
        <v>0</v>
      </c>
      <c r="G48">
        <v>1739177</v>
      </c>
      <c r="H48">
        <v>469573</v>
      </c>
      <c r="I48">
        <v>133948</v>
      </c>
      <c r="J48">
        <v>26463</v>
      </c>
      <c r="K48">
        <v>1353</v>
      </c>
      <c r="L48">
        <v>950846</v>
      </c>
      <c r="M48">
        <v>10816</v>
      </c>
      <c r="N48">
        <v>26876</v>
      </c>
      <c r="O48">
        <v>6268</v>
      </c>
      <c r="P48">
        <v>8027</v>
      </c>
      <c r="Q48">
        <v>3357293</v>
      </c>
      <c r="R48">
        <v>0</v>
      </c>
      <c r="S48">
        <v>0</v>
      </c>
      <c r="T48">
        <v>0</v>
      </c>
      <c r="V48">
        <v>24110</v>
      </c>
      <c r="W48" s="14"/>
      <c r="X48" s="15"/>
      <c r="Y48" s="15"/>
      <c r="Z48" s="13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x14ac:dyDescent="0.25">
      <c r="A49">
        <v>131</v>
      </c>
      <c r="B49" t="s">
        <v>92</v>
      </c>
      <c r="C49" s="12">
        <v>8690</v>
      </c>
      <c r="D49">
        <v>2015</v>
      </c>
      <c r="E49">
        <v>34.619999999999997</v>
      </c>
      <c r="F49">
        <v>0</v>
      </c>
      <c r="G49">
        <v>1942178</v>
      </c>
      <c r="H49">
        <v>523038</v>
      </c>
      <c r="I49">
        <v>161206</v>
      </c>
      <c r="J49">
        <v>14998</v>
      </c>
      <c r="K49">
        <v>0</v>
      </c>
      <c r="L49">
        <v>356211</v>
      </c>
      <c r="M49">
        <v>240499</v>
      </c>
      <c r="N49">
        <v>117265</v>
      </c>
      <c r="O49">
        <v>48438</v>
      </c>
      <c r="P49">
        <v>730</v>
      </c>
      <c r="Q49">
        <v>3403103</v>
      </c>
      <c r="R49">
        <v>0</v>
      </c>
      <c r="S49">
        <v>0</v>
      </c>
      <c r="T49">
        <v>0</v>
      </c>
      <c r="V49">
        <v>34703</v>
      </c>
      <c r="W49" s="14"/>
      <c r="X49" s="15"/>
      <c r="Y49" s="15"/>
      <c r="Z49" s="13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x14ac:dyDescent="0.25">
      <c r="A50">
        <v>132</v>
      </c>
      <c r="B50" t="s">
        <v>138</v>
      </c>
      <c r="C50" s="12">
        <v>8690</v>
      </c>
      <c r="D50">
        <v>2015</v>
      </c>
      <c r="E50">
        <v>0.03</v>
      </c>
      <c r="F50">
        <v>0</v>
      </c>
      <c r="G50">
        <v>3453</v>
      </c>
      <c r="H50">
        <v>467</v>
      </c>
      <c r="I50">
        <v>0</v>
      </c>
      <c r="J50">
        <v>4317</v>
      </c>
      <c r="K50">
        <v>56</v>
      </c>
      <c r="L50">
        <v>1684270</v>
      </c>
      <c r="M50">
        <v>10802</v>
      </c>
      <c r="N50">
        <v>5828</v>
      </c>
      <c r="O50">
        <v>2557</v>
      </c>
      <c r="P50">
        <v>18994</v>
      </c>
      <c r="Q50">
        <v>1692756</v>
      </c>
      <c r="R50">
        <v>0</v>
      </c>
      <c r="S50">
        <v>0</v>
      </c>
      <c r="T50">
        <v>0</v>
      </c>
      <c r="V50">
        <v>13193</v>
      </c>
      <c r="W50" s="14"/>
      <c r="X50" s="15"/>
      <c r="Y50" s="15"/>
      <c r="Z50" s="13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x14ac:dyDescent="0.25">
      <c r="A51">
        <v>134</v>
      </c>
      <c r="B51" t="s">
        <v>82</v>
      </c>
      <c r="C51" s="12">
        <v>8690</v>
      </c>
      <c r="D51">
        <v>2015</v>
      </c>
      <c r="E51">
        <v>6.74</v>
      </c>
      <c r="F51">
        <v>0</v>
      </c>
      <c r="G51">
        <v>284135</v>
      </c>
      <c r="H51">
        <v>99130</v>
      </c>
      <c r="I51">
        <v>96971</v>
      </c>
      <c r="J51">
        <v>12733</v>
      </c>
      <c r="K51">
        <v>0</v>
      </c>
      <c r="L51">
        <v>222594</v>
      </c>
      <c r="M51">
        <v>0</v>
      </c>
      <c r="N51">
        <v>12359</v>
      </c>
      <c r="O51">
        <v>6810</v>
      </c>
      <c r="P51">
        <v>2108</v>
      </c>
      <c r="Q51">
        <v>732624</v>
      </c>
      <c r="R51">
        <v>0</v>
      </c>
      <c r="S51">
        <v>0</v>
      </c>
      <c r="T51">
        <v>0</v>
      </c>
      <c r="V51">
        <v>10503</v>
      </c>
      <c r="W51" s="14"/>
      <c r="X51" s="15"/>
      <c r="Y51" s="15"/>
      <c r="Z51" s="13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x14ac:dyDescent="0.25">
      <c r="A52">
        <v>137</v>
      </c>
      <c r="B52" t="s">
        <v>84</v>
      </c>
      <c r="C52" s="12">
        <v>8690</v>
      </c>
      <c r="D52">
        <v>2015</v>
      </c>
      <c r="E52">
        <v>4.22</v>
      </c>
      <c r="F52">
        <v>0</v>
      </c>
      <c r="G52">
        <v>177217</v>
      </c>
      <c r="H52">
        <v>62693</v>
      </c>
      <c r="I52">
        <v>48167</v>
      </c>
      <c r="J52">
        <v>4910</v>
      </c>
      <c r="K52">
        <v>827</v>
      </c>
      <c r="L52">
        <v>48943</v>
      </c>
      <c r="M52">
        <v>3124</v>
      </c>
      <c r="N52">
        <v>26256</v>
      </c>
      <c r="O52">
        <v>9971</v>
      </c>
      <c r="P52">
        <v>0</v>
      </c>
      <c r="Q52">
        <v>382108</v>
      </c>
      <c r="R52">
        <v>0</v>
      </c>
      <c r="S52">
        <v>0</v>
      </c>
      <c r="T52">
        <v>0</v>
      </c>
      <c r="V52">
        <v>1112</v>
      </c>
      <c r="W52" s="14"/>
      <c r="X52" s="15"/>
      <c r="Y52" s="15"/>
      <c r="Z52" s="13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x14ac:dyDescent="0.25">
      <c r="A53">
        <v>138</v>
      </c>
      <c r="B53" t="s">
        <v>119</v>
      </c>
      <c r="C53" s="12">
        <v>8690</v>
      </c>
      <c r="D53">
        <v>2015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358</v>
      </c>
      <c r="O53">
        <v>0</v>
      </c>
      <c r="P53">
        <v>0</v>
      </c>
      <c r="Q53">
        <v>358</v>
      </c>
      <c r="R53">
        <v>0</v>
      </c>
      <c r="S53">
        <v>0</v>
      </c>
      <c r="T53">
        <v>0</v>
      </c>
      <c r="V53">
        <v>16770</v>
      </c>
      <c r="W53" s="14"/>
      <c r="X53" s="15"/>
      <c r="Y53" s="15"/>
      <c r="Z53" s="13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x14ac:dyDescent="0.25">
      <c r="A54">
        <v>139</v>
      </c>
      <c r="B54" t="s">
        <v>111</v>
      </c>
      <c r="C54" s="12">
        <v>8690</v>
      </c>
      <c r="D54">
        <v>2015</v>
      </c>
      <c r="E54">
        <v>12.01</v>
      </c>
      <c r="F54">
        <v>0</v>
      </c>
      <c r="G54">
        <v>55666</v>
      </c>
      <c r="H54">
        <v>5080</v>
      </c>
      <c r="I54">
        <v>0</v>
      </c>
      <c r="J54">
        <v>2627</v>
      </c>
      <c r="K54">
        <v>0</v>
      </c>
      <c r="L54">
        <v>0</v>
      </c>
      <c r="M54">
        <v>0</v>
      </c>
      <c r="N54">
        <v>59321</v>
      </c>
      <c r="O54">
        <v>0</v>
      </c>
      <c r="P54">
        <v>0</v>
      </c>
      <c r="Q54">
        <v>122694</v>
      </c>
      <c r="R54">
        <v>0</v>
      </c>
      <c r="S54">
        <v>0</v>
      </c>
      <c r="T54">
        <v>0</v>
      </c>
      <c r="V54">
        <v>18114</v>
      </c>
      <c r="W54" s="14"/>
      <c r="X54" s="15"/>
      <c r="Y54" s="15"/>
      <c r="Z54" s="13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x14ac:dyDescent="0.25">
      <c r="A55">
        <v>140</v>
      </c>
      <c r="B55" t="s">
        <v>139</v>
      </c>
      <c r="C55" s="12">
        <v>8690</v>
      </c>
      <c r="D55">
        <v>2015</v>
      </c>
      <c r="E55">
        <v>8.2899999999999991</v>
      </c>
      <c r="F55">
        <v>0</v>
      </c>
      <c r="G55">
        <v>450031</v>
      </c>
      <c r="H55">
        <v>107447</v>
      </c>
      <c r="I55">
        <v>800</v>
      </c>
      <c r="J55">
        <v>11849</v>
      </c>
      <c r="K55">
        <v>0</v>
      </c>
      <c r="L55">
        <v>318094</v>
      </c>
      <c r="M55">
        <v>0</v>
      </c>
      <c r="N55">
        <v>28275</v>
      </c>
      <c r="O55">
        <v>5749</v>
      </c>
      <c r="P55">
        <v>2196</v>
      </c>
      <c r="Q55">
        <v>920049</v>
      </c>
      <c r="R55">
        <v>0</v>
      </c>
      <c r="S55">
        <v>0</v>
      </c>
      <c r="T55">
        <v>0</v>
      </c>
      <c r="V55">
        <v>5367</v>
      </c>
      <c r="W55" s="14"/>
      <c r="X55" s="15"/>
      <c r="Y55" s="15"/>
      <c r="Z55" s="13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x14ac:dyDescent="0.25">
      <c r="A56">
        <v>141</v>
      </c>
      <c r="B56" t="s">
        <v>76</v>
      </c>
      <c r="C56" s="12">
        <v>8690</v>
      </c>
      <c r="D56">
        <v>2015</v>
      </c>
      <c r="E56">
        <v>2.95</v>
      </c>
      <c r="F56">
        <v>0</v>
      </c>
      <c r="G56">
        <v>100496</v>
      </c>
      <c r="H56">
        <v>18912</v>
      </c>
      <c r="I56">
        <v>0</v>
      </c>
      <c r="J56">
        <v>5772</v>
      </c>
      <c r="K56">
        <v>0</v>
      </c>
      <c r="L56">
        <v>1074</v>
      </c>
      <c r="M56">
        <v>0</v>
      </c>
      <c r="N56">
        <v>21422</v>
      </c>
      <c r="O56">
        <v>1710</v>
      </c>
      <c r="P56">
        <v>0</v>
      </c>
      <c r="Q56">
        <v>149386</v>
      </c>
      <c r="R56">
        <v>0</v>
      </c>
      <c r="S56">
        <v>0</v>
      </c>
      <c r="T56">
        <v>0</v>
      </c>
      <c r="V56">
        <v>579</v>
      </c>
      <c r="W56" s="14"/>
      <c r="X56" s="15"/>
      <c r="Y56" s="15"/>
      <c r="Z56" s="13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x14ac:dyDescent="0.25">
      <c r="A57">
        <v>142</v>
      </c>
      <c r="B57" t="s">
        <v>104</v>
      </c>
      <c r="C57" s="12">
        <v>8690</v>
      </c>
      <c r="D57">
        <v>2015</v>
      </c>
      <c r="E57">
        <v>0</v>
      </c>
      <c r="F57">
        <v>0</v>
      </c>
      <c r="G57">
        <v>57254</v>
      </c>
      <c r="H57">
        <v>-1</v>
      </c>
      <c r="I57">
        <v>0</v>
      </c>
      <c r="J57">
        <v>45572</v>
      </c>
      <c r="K57">
        <v>214</v>
      </c>
      <c r="L57">
        <v>3310719</v>
      </c>
      <c r="M57">
        <v>32520</v>
      </c>
      <c r="N57">
        <v>55841</v>
      </c>
      <c r="O57">
        <v>0</v>
      </c>
      <c r="P57">
        <v>67576</v>
      </c>
      <c r="Q57">
        <v>3434543</v>
      </c>
      <c r="R57">
        <v>0</v>
      </c>
      <c r="S57">
        <v>0</v>
      </c>
      <c r="T57">
        <v>0</v>
      </c>
      <c r="V57">
        <v>30421</v>
      </c>
      <c r="W57" s="14"/>
      <c r="X57" s="15"/>
      <c r="Y57" s="15"/>
      <c r="Z57" s="13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x14ac:dyDescent="0.25">
      <c r="A58">
        <v>145</v>
      </c>
      <c r="B58" t="s">
        <v>162</v>
      </c>
      <c r="C58" s="12">
        <v>8690</v>
      </c>
      <c r="D58">
        <v>2015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84623</v>
      </c>
      <c r="O58">
        <v>0</v>
      </c>
      <c r="P58">
        <v>0</v>
      </c>
      <c r="Q58">
        <v>84623</v>
      </c>
      <c r="R58">
        <v>0</v>
      </c>
      <c r="S58">
        <v>0</v>
      </c>
      <c r="T58">
        <v>0</v>
      </c>
      <c r="V58">
        <v>33079</v>
      </c>
      <c r="W58" s="14"/>
      <c r="X58" s="15"/>
      <c r="Y58" s="15"/>
      <c r="Z58" s="13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</row>
    <row r="59" spans="1:41" x14ac:dyDescent="0.25">
      <c r="A59">
        <v>147</v>
      </c>
      <c r="B59" t="s">
        <v>107</v>
      </c>
      <c r="C59" s="12">
        <v>8690</v>
      </c>
      <c r="D59">
        <v>2015</v>
      </c>
      <c r="E59">
        <v>9.52</v>
      </c>
      <c r="F59">
        <v>0</v>
      </c>
      <c r="G59">
        <v>402113</v>
      </c>
      <c r="H59">
        <v>114966</v>
      </c>
      <c r="I59">
        <v>0</v>
      </c>
      <c r="J59">
        <v>5578</v>
      </c>
      <c r="K59">
        <v>0</v>
      </c>
      <c r="L59">
        <v>190863</v>
      </c>
      <c r="M59">
        <v>0</v>
      </c>
      <c r="N59">
        <v>9857</v>
      </c>
      <c r="O59">
        <v>2807</v>
      </c>
      <c r="P59">
        <v>80762</v>
      </c>
      <c r="Q59">
        <v>645422</v>
      </c>
      <c r="R59">
        <v>0</v>
      </c>
      <c r="S59">
        <v>0</v>
      </c>
      <c r="T59">
        <v>0</v>
      </c>
      <c r="V59">
        <v>2786</v>
      </c>
      <c r="W59" s="14"/>
      <c r="X59" s="15"/>
      <c r="Y59" s="15"/>
      <c r="Z59" s="13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41" x14ac:dyDescent="0.25">
      <c r="A60">
        <v>148</v>
      </c>
      <c r="B60" t="s">
        <v>140</v>
      </c>
      <c r="C60" s="12">
        <v>8690</v>
      </c>
      <c r="D60">
        <v>2015</v>
      </c>
      <c r="E60">
        <v>1.9</v>
      </c>
      <c r="F60">
        <v>0</v>
      </c>
      <c r="G60">
        <v>105135</v>
      </c>
      <c r="H60">
        <v>12699</v>
      </c>
      <c r="I60">
        <v>967</v>
      </c>
      <c r="J60">
        <v>2186</v>
      </c>
      <c r="K60">
        <v>0</v>
      </c>
      <c r="L60">
        <v>17865</v>
      </c>
      <c r="M60">
        <v>0</v>
      </c>
      <c r="N60">
        <v>34129</v>
      </c>
      <c r="O60">
        <v>23</v>
      </c>
      <c r="P60">
        <v>0</v>
      </c>
      <c r="Q60">
        <v>173004</v>
      </c>
      <c r="R60">
        <v>0</v>
      </c>
      <c r="S60">
        <v>0</v>
      </c>
      <c r="T60">
        <v>0</v>
      </c>
      <c r="V60">
        <v>1271</v>
      </c>
      <c r="W60" s="14"/>
      <c r="X60" s="15"/>
      <c r="Y60" s="15"/>
      <c r="Z60" s="13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41" x14ac:dyDescent="0.25">
      <c r="A61">
        <v>150</v>
      </c>
      <c r="B61" t="s">
        <v>141</v>
      </c>
      <c r="C61" s="12">
        <v>8690</v>
      </c>
      <c r="D61">
        <v>2015</v>
      </c>
      <c r="E61">
        <v>9.64</v>
      </c>
      <c r="F61">
        <v>0</v>
      </c>
      <c r="G61">
        <v>351001</v>
      </c>
      <c r="H61">
        <v>109614</v>
      </c>
      <c r="I61">
        <v>0</v>
      </c>
      <c r="J61">
        <v>66601</v>
      </c>
      <c r="K61">
        <v>0</v>
      </c>
      <c r="L61">
        <v>190882</v>
      </c>
      <c r="M61">
        <v>4890</v>
      </c>
      <c r="N61">
        <v>50889</v>
      </c>
      <c r="O61">
        <v>19740</v>
      </c>
      <c r="P61">
        <v>0</v>
      </c>
      <c r="Q61">
        <v>793617</v>
      </c>
      <c r="R61">
        <v>0</v>
      </c>
      <c r="S61">
        <v>0</v>
      </c>
      <c r="T61">
        <v>0</v>
      </c>
      <c r="V61">
        <v>1232</v>
      </c>
      <c r="W61" s="14"/>
      <c r="X61" s="15"/>
      <c r="Y61" s="15"/>
      <c r="Z61" s="13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41" x14ac:dyDescent="0.25">
      <c r="A62">
        <v>152</v>
      </c>
      <c r="B62" t="s">
        <v>87</v>
      </c>
      <c r="C62" s="12">
        <v>8690</v>
      </c>
      <c r="D62">
        <v>2015</v>
      </c>
      <c r="E62">
        <v>27.82</v>
      </c>
      <c r="F62">
        <v>0</v>
      </c>
      <c r="G62">
        <v>1538724</v>
      </c>
      <c r="H62">
        <v>745953</v>
      </c>
      <c r="I62">
        <v>0</v>
      </c>
      <c r="J62">
        <v>13810</v>
      </c>
      <c r="K62">
        <v>1659</v>
      </c>
      <c r="L62">
        <v>628159</v>
      </c>
      <c r="M62">
        <v>14431</v>
      </c>
      <c r="N62">
        <v>164258</v>
      </c>
      <c r="O62">
        <v>29716</v>
      </c>
      <c r="P62">
        <v>36117</v>
      </c>
      <c r="Q62">
        <v>3100593</v>
      </c>
      <c r="R62">
        <v>0</v>
      </c>
      <c r="S62">
        <v>0</v>
      </c>
      <c r="T62">
        <v>0</v>
      </c>
      <c r="V62">
        <v>4806</v>
      </c>
      <c r="W62" s="14"/>
      <c r="X62" s="15"/>
      <c r="Y62" s="15"/>
      <c r="Z62" s="13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1" x14ac:dyDescent="0.25">
      <c r="A63">
        <v>153</v>
      </c>
      <c r="B63" t="s">
        <v>99</v>
      </c>
      <c r="C63" s="12">
        <v>8690</v>
      </c>
      <c r="D63">
        <v>2015</v>
      </c>
      <c r="E63">
        <v>4.9000000000000004</v>
      </c>
      <c r="F63">
        <v>0</v>
      </c>
      <c r="G63">
        <v>211293</v>
      </c>
      <c r="H63">
        <v>59157</v>
      </c>
      <c r="I63">
        <v>0</v>
      </c>
      <c r="J63">
        <v>-16727</v>
      </c>
      <c r="K63">
        <v>0</v>
      </c>
      <c r="L63">
        <v>175787</v>
      </c>
      <c r="M63">
        <v>26</v>
      </c>
      <c r="N63">
        <v>35410</v>
      </c>
      <c r="O63">
        <v>458</v>
      </c>
      <c r="P63">
        <v>0</v>
      </c>
      <c r="Q63">
        <v>465404</v>
      </c>
      <c r="R63">
        <v>0</v>
      </c>
      <c r="S63">
        <v>0</v>
      </c>
      <c r="T63">
        <v>0</v>
      </c>
      <c r="V63">
        <v>1373</v>
      </c>
      <c r="W63" s="14"/>
      <c r="X63" s="15"/>
      <c r="Y63" s="15"/>
      <c r="Z63" s="13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1:41" x14ac:dyDescent="0.25">
      <c r="A64">
        <v>155</v>
      </c>
      <c r="B64" t="s">
        <v>142</v>
      </c>
      <c r="C64" s="12">
        <v>8690</v>
      </c>
      <c r="D64">
        <v>2015</v>
      </c>
      <c r="E64">
        <v>47.35</v>
      </c>
      <c r="F64">
        <v>0</v>
      </c>
      <c r="G64">
        <v>3488828</v>
      </c>
      <c r="H64">
        <v>1124085</v>
      </c>
      <c r="I64">
        <v>114085</v>
      </c>
      <c r="J64">
        <v>10693</v>
      </c>
      <c r="K64">
        <v>16752</v>
      </c>
      <c r="L64">
        <v>721888</v>
      </c>
      <c r="M64">
        <v>92040</v>
      </c>
      <c r="N64">
        <v>7744</v>
      </c>
      <c r="O64">
        <v>99158</v>
      </c>
      <c r="P64">
        <v>167788</v>
      </c>
      <c r="Q64">
        <v>5507485</v>
      </c>
      <c r="R64">
        <v>0</v>
      </c>
      <c r="S64">
        <v>0</v>
      </c>
      <c r="T64">
        <v>0</v>
      </c>
      <c r="V64">
        <v>42810</v>
      </c>
      <c r="W64" s="14"/>
      <c r="X64" s="15"/>
      <c r="Y64" s="15"/>
      <c r="Z64" s="13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</row>
    <row r="65" spans="1:41" x14ac:dyDescent="0.25">
      <c r="A65">
        <v>156</v>
      </c>
      <c r="B65" t="s">
        <v>163</v>
      </c>
      <c r="C65" s="12">
        <v>8690</v>
      </c>
      <c r="D65">
        <v>2015</v>
      </c>
      <c r="E65">
        <v>14.65</v>
      </c>
      <c r="F65">
        <v>0</v>
      </c>
      <c r="G65">
        <v>930360</v>
      </c>
      <c r="H65">
        <v>238562</v>
      </c>
      <c r="I65">
        <v>447986</v>
      </c>
      <c r="J65">
        <v>10958</v>
      </c>
      <c r="K65">
        <v>688</v>
      </c>
      <c r="L65">
        <v>78766</v>
      </c>
      <c r="M65">
        <v>0</v>
      </c>
      <c r="N65">
        <v>97102</v>
      </c>
      <c r="O65">
        <v>24607</v>
      </c>
      <c r="P65">
        <v>0</v>
      </c>
      <c r="Q65">
        <v>1829029</v>
      </c>
      <c r="R65">
        <v>0</v>
      </c>
      <c r="S65">
        <v>0</v>
      </c>
      <c r="T65">
        <v>0</v>
      </c>
      <c r="V65">
        <v>7772</v>
      </c>
      <c r="W65" s="14"/>
      <c r="X65" s="15"/>
      <c r="Y65" s="15"/>
      <c r="Z65" s="13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</row>
    <row r="66" spans="1:41" x14ac:dyDescent="0.25">
      <c r="A66">
        <v>157</v>
      </c>
      <c r="B66" t="s">
        <v>143</v>
      </c>
      <c r="C66" s="12">
        <v>8690</v>
      </c>
      <c r="D66">
        <v>2015</v>
      </c>
      <c r="E66">
        <v>8.25</v>
      </c>
      <c r="F66">
        <v>0</v>
      </c>
      <c r="G66">
        <v>328353</v>
      </c>
      <c r="H66">
        <v>70716</v>
      </c>
      <c r="I66">
        <v>0</v>
      </c>
      <c r="J66">
        <v>17680</v>
      </c>
      <c r="K66">
        <v>784</v>
      </c>
      <c r="L66">
        <v>28674</v>
      </c>
      <c r="M66">
        <v>0</v>
      </c>
      <c r="N66">
        <v>8932</v>
      </c>
      <c r="O66">
        <v>11037</v>
      </c>
      <c r="P66">
        <v>38385</v>
      </c>
      <c r="Q66">
        <v>427791</v>
      </c>
      <c r="R66">
        <v>0</v>
      </c>
      <c r="S66">
        <v>0</v>
      </c>
      <c r="T66">
        <v>0</v>
      </c>
      <c r="V66">
        <v>2238</v>
      </c>
      <c r="W66" s="14"/>
      <c r="X66" s="15"/>
      <c r="Y66" s="15"/>
      <c r="Z66" s="13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1:41" x14ac:dyDescent="0.25">
      <c r="A67">
        <v>158</v>
      </c>
      <c r="B67" t="s">
        <v>72</v>
      </c>
      <c r="C67" s="12">
        <v>8690</v>
      </c>
      <c r="D67">
        <v>2015</v>
      </c>
      <c r="E67">
        <v>2.5499999999999998</v>
      </c>
      <c r="F67">
        <v>0</v>
      </c>
      <c r="G67">
        <v>92787</v>
      </c>
      <c r="H67">
        <v>20943</v>
      </c>
      <c r="I67">
        <v>0</v>
      </c>
      <c r="J67">
        <v>1599</v>
      </c>
      <c r="K67">
        <v>0</v>
      </c>
      <c r="L67">
        <v>55069</v>
      </c>
      <c r="M67">
        <v>1717</v>
      </c>
      <c r="N67">
        <v>40942</v>
      </c>
      <c r="O67">
        <v>1830</v>
      </c>
      <c r="P67">
        <v>0</v>
      </c>
      <c r="Q67">
        <v>214887</v>
      </c>
      <c r="R67">
        <v>0</v>
      </c>
      <c r="S67">
        <v>0</v>
      </c>
      <c r="T67">
        <v>0</v>
      </c>
      <c r="V67">
        <v>625</v>
      </c>
      <c r="W67" s="14"/>
      <c r="X67" s="15"/>
      <c r="Y67" s="15"/>
      <c r="Z67" s="13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</row>
    <row r="68" spans="1:41" x14ac:dyDescent="0.25">
      <c r="A68">
        <v>159</v>
      </c>
      <c r="B68" t="s">
        <v>144</v>
      </c>
      <c r="C68" s="12">
        <v>8690</v>
      </c>
      <c r="D68">
        <v>2015</v>
      </c>
      <c r="E68">
        <v>4.46</v>
      </c>
      <c r="F68">
        <v>0</v>
      </c>
      <c r="G68">
        <v>235475</v>
      </c>
      <c r="H68">
        <v>13954</v>
      </c>
      <c r="I68">
        <v>0</v>
      </c>
      <c r="J68">
        <v>1114</v>
      </c>
      <c r="K68">
        <v>0</v>
      </c>
      <c r="L68">
        <v>23902</v>
      </c>
      <c r="M68">
        <v>0</v>
      </c>
      <c r="N68">
        <v>0</v>
      </c>
      <c r="O68">
        <v>7210</v>
      </c>
      <c r="P68">
        <v>0</v>
      </c>
      <c r="Q68">
        <v>281655</v>
      </c>
      <c r="R68">
        <v>0</v>
      </c>
      <c r="S68">
        <v>0</v>
      </c>
      <c r="T68">
        <v>0</v>
      </c>
      <c r="V68">
        <v>32864</v>
      </c>
      <c r="W68" s="14"/>
      <c r="X68" s="15"/>
      <c r="Y68" s="15"/>
      <c r="Z68" s="1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</row>
    <row r="69" spans="1:41" x14ac:dyDescent="0.25">
      <c r="A69">
        <v>161</v>
      </c>
      <c r="B69" t="s">
        <v>117</v>
      </c>
      <c r="C69" s="12">
        <v>8690</v>
      </c>
      <c r="D69">
        <v>2015</v>
      </c>
      <c r="E69">
        <v>33.6</v>
      </c>
      <c r="F69">
        <v>0</v>
      </c>
      <c r="G69">
        <v>1369481</v>
      </c>
      <c r="H69">
        <v>230959</v>
      </c>
      <c r="I69">
        <v>0</v>
      </c>
      <c r="J69">
        <v>29013</v>
      </c>
      <c r="K69">
        <v>255</v>
      </c>
      <c r="L69">
        <v>46688</v>
      </c>
      <c r="M69">
        <v>0</v>
      </c>
      <c r="N69">
        <v>19359</v>
      </c>
      <c r="O69">
        <v>39058</v>
      </c>
      <c r="P69">
        <v>89596</v>
      </c>
      <c r="Q69">
        <v>1645217</v>
      </c>
      <c r="R69">
        <v>0</v>
      </c>
      <c r="S69">
        <v>0</v>
      </c>
      <c r="T69">
        <v>0</v>
      </c>
      <c r="V69">
        <v>45708</v>
      </c>
      <c r="W69" s="14"/>
      <c r="X69" s="15"/>
      <c r="Y69" s="15"/>
      <c r="Z69" s="13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1" x14ac:dyDescent="0.25">
      <c r="A70">
        <v>162</v>
      </c>
      <c r="B70" t="s">
        <v>114</v>
      </c>
      <c r="C70" s="12">
        <v>8690</v>
      </c>
      <c r="D70">
        <v>2015</v>
      </c>
      <c r="E70">
        <v>22.36</v>
      </c>
      <c r="F70">
        <v>0</v>
      </c>
      <c r="G70">
        <v>364436</v>
      </c>
      <c r="H70">
        <v>30963</v>
      </c>
      <c r="I70">
        <v>0</v>
      </c>
      <c r="J70">
        <v>1601</v>
      </c>
      <c r="K70">
        <v>0</v>
      </c>
      <c r="L70">
        <v>88209</v>
      </c>
      <c r="M70">
        <v>0</v>
      </c>
      <c r="N70">
        <v>54500</v>
      </c>
      <c r="O70">
        <v>8294</v>
      </c>
      <c r="P70">
        <v>145900</v>
      </c>
      <c r="Q70">
        <v>402103</v>
      </c>
      <c r="R70">
        <v>0</v>
      </c>
      <c r="S70">
        <v>0</v>
      </c>
      <c r="T70">
        <v>0</v>
      </c>
      <c r="V70">
        <v>60667</v>
      </c>
      <c r="W70" s="14"/>
      <c r="X70" s="15"/>
      <c r="Y70" s="15"/>
      <c r="Z70" s="13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</row>
    <row r="71" spans="1:41" x14ac:dyDescent="0.25">
      <c r="A71">
        <v>164</v>
      </c>
      <c r="B71" t="s">
        <v>145</v>
      </c>
      <c r="C71" s="12">
        <v>8690</v>
      </c>
      <c r="D71">
        <v>2015</v>
      </c>
      <c r="E71">
        <v>73.290000000000006</v>
      </c>
      <c r="F71">
        <v>0</v>
      </c>
      <c r="G71">
        <v>4459081</v>
      </c>
      <c r="H71">
        <v>1210611</v>
      </c>
      <c r="I71">
        <v>50</v>
      </c>
      <c r="J71">
        <v>81266</v>
      </c>
      <c r="K71">
        <v>3884</v>
      </c>
      <c r="L71">
        <v>2604270</v>
      </c>
      <c r="M71">
        <v>0</v>
      </c>
      <c r="N71">
        <v>96610</v>
      </c>
      <c r="O71">
        <v>144222</v>
      </c>
      <c r="P71">
        <v>34334</v>
      </c>
      <c r="Q71">
        <v>8565660</v>
      </c>
      <c r="R71">
        <v>0</v>
      </c>
      <c r="S71">
        <v>0</v>
      </c>
      <c r="T71">
        <v>0</v>
      </c>
      <c r="V71">
        <v>33657</v>
      </c>
      <c r="W71" s="14"/>
      <c r="X71" s="15"/>
      <c r="Y71" s="15"/>
      <c r="Z71" s="13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</row>
    <row r="72" spans="1:41" x14ac:dyDescent="0.25">
      <c r="A72">
        <v>165</v>
      </c>
      <c r="B72" t="s">
        <v>83</v>
      </c>
      <c r="C72" s="12">
        <v>8690</v>
      </c>
      <c r="D72">
        <v>2015</v>
      </c>
      <c r="E72">
        <v>4.93</v>
      </c>
      <c r="F72">
        <v>0</v>
      </c>
      <c r="G72">
        <v>233147</v>
      </c>
      <c r="H72">
        <v>50820</v>
      </c>
      <c r="I72">
        <v>0</v>
      </c>
      <c r="J72">
        <v>4220</v>
      </c>
      <c r="K72">
        <v>786</v>
      </c>
      <c r="L72">
        <v>17977</v>
      </c>
      <c r="M72">
        <v>9206</v>
      </c>
      <c r="N72">
        <v>8007</v>
      </c>
      <c r="O72">
        <v>33878</v>
      </c>
      <c r="P72">
        <v>10676</v>
      </c>
      <c r="Q72">
        <v>347365</v>
      </c>
      <c r="R72">
        <v>0</v>
      </c>
      <c r="S72">
        <v>0</v>
      </c>
      <c r="T72">
        <v>0</v>
      </c>
      <c r="V72">
        <v>1431</v>
      </c>
      <c r="W72" s="14"/>
      <c r="X72" s="15"/>
      <c r="Y72" s="15"/>
      <c r="Z72" s="13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x14ac:dyDescent="0.25">
      <c r="A73">
        <v>167</v>
      </c>
      <c r="B73" t="s">
        <v>77</v>
      </c>
      <c r="C73" s="1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V73">
        <v>305</v>
      </c>
      <c r="W73" s="14"/>
      <c r="X73" s="15"/>
      <c r="Y73" s="15"/>
      <c r="Z73" s="13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</row>
    <row r="74" spans="1:41" x14ac:dyDescent="0.25">
      <c r="A74">
        <v>168</v>
      </c>
      <c r="B74" t="s">
        <v>74</v>
      </c>
      <c r="C74" s="12">
        <v>8690</v>
      </c>
      <c r="D74">
        <v>2015</v>
      </c>
      <c r="E74">
        <v>24.32</v>
      </c>
      <c r="F74">
        <v>0</v>
      </c>
      <c r="G74">
        <v>1186840</v>
      </c>
      <c r="H74">
        <v>346187</v>
      </c>
      <c r="I74">
        <v>0</v>
      </c>
      <c r="J74">
        <v>15250</v>
      </c>
      <c r="K74">
        <v>0</v>
      </c>
      <c r="L74">
        <v>792529</v>
      </c>
      <c r="M74">
        <v>0</v>
      </c>
      <c r="N74">
        <v>76847</v>
      </c>
      <c r="O74">
        <v>12139</v>
      </c>
      <c r="P74">
        <v>53481</v>
      </c>
      <c r="Q74">
        <v>2376311</v>
      </c>
      <c r="R74">
        <v>0</v>
      </c>
      <c r="S74">
        <v>0</v>
      </c>
      <c r="T74">
        <v>0</v>
      </c>
      <c r="V74">
        <v>23522</v>
      </c>
      <c r="W74" s="14"/>
      <c r="X74" s="15"/>
      <c r="Y74" s="15"/>
      <c r="Z74" s="13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1" x14ac:dyDescent="0.25">
      <c r="A75">
        <v>170</v>
      </c>
      <c r="B75" t="s">
        <v>146</v>
      </c>
      <c r="C75" s="12">
        <v>8690</v>
      </c>
      <c r="D75">
        <v>2015</v>
      </c>
      <c r="E75">
        <v>-0.18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520068</v>
      </c>
      <c r="M75">
        <v>0</v>
      </c>
      <c r="N75">
        <v>213009</v>
      </c>
      <c r="O75">
        <v>21</v>
      </c>
      <c r="P75">
        <v>0</v>
      </c>
      <c r="Q75">
        <v>733098</v>
      </c>
      <c r="R75">
        <v>0</v>
      </c>
      <c r="S75">
        <v>0</v>
      </c>
      <c r="T75">
        <v>0</v>
      </c>
      <c r="V75">
        <v>47001</v>
      </c>
      <c r="W75" s="14"/>
      <c r="X75" s="15"/>
      <c r="Y75" s="15"/>
      <c r="Z75" s="13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</row>
    <row r="76" spans="1:41" x14ac:dyDescent="0.25">
      <c r="A76">
        <v>172</v>
      </c>
      <c r="B76" t="s">
        <v>109</v>
      </c>
      <c r="C76" s="12">
        <v>8690</v>
      </c>
      <c r="D76">
        <v>2015</v>
      </c>
      <c r="E76">
        <v>5.19</v>
      </c>
      <c r="F76">
        <v>0</v>
      </c>
      <c r="G76">
        <v>277013</v>
      </c>
      <c r="H76">
        <v>62250</v>
      </c>
      <c r="I76">
        <v>167528</v>
      </c>
      <c r="J76">
        <v>7152</v>
      </c>
      <c r="K76">
        <v>0</v>
      </c>
      <c r="L76">
        <v>30346</v>
      </c>
      <c r="M76">
        <v>5441</v>
      </c>
      <c r="N76">
        <v>30613</v>
      </c>
      <c r="O76">
        <v>3686</v>
      </c>
      <c r="P76">
        <v>12677</v>
      </c>
      <c r="Q76">
        <v>571352</v>
      </c>
      <c r="R76">
        <v>0</v>
      </c>
      <c r="S76">
        <v>0</v>
      </c>
      <c r="T76">
        <v>0</v>
      </c>
      <c r="V76">
        <v>4515</v>
      </c>
      <c r="W76" s="14"/>
      <c r="X76" s="15"/>
      <c r="Y76" s="15"/>
      <c r="Z76" s="13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 x14ac:dyDescent="0.25">
      <c r="A77">
        <v>173</v>
      </c>
      <c r="B77" t="s">
        <v>88</v>
      </c>
      <c r="C77" s="12">
        <v>8690</v>
      </c>
      <c r="D77">
        <v>2015</v>
      </c>
      <c r="E77">
        <v>3.54</v>
      </c>
      <c r="F77">
        <v>0</v>
      </c>
      <c r="G77">
        <v>158489</v>
      </c>
      <c r="H77">
        <v>39259</v>
      </c>
      <c r="I77">
        <v>30453</v>
      </c>
      <c r="J77">
        <v>4607</v>
      </c>
      <c r="K77">
        <v>150</v>
      </c>
      <c r="L77">
        <v>159606</v>
      </c>
      <c r="M77">
        <v>5420</v>
      </c>
      <c r="N77">
        <v>22806</v>
      </c>
      <c r="O77">
        <v>0</v>
      </c>
      <c r="P77">
        <v>6746</v>
      </c>
      <c r="Q77">
        <v>414044</v>
      </c>
      <c r="R77">
        <v>0</v>
      </c>
      <c r="S77">
        <v>0</v>
      </c>
      <c r="T77">
        <v>0</v>
      </c>
      <c r="V77">
        <v>1118</v>
      </c>
      <c r="W77" s="14"/>
      <c r="X77" s="15"/>
      <c r="Y77" s="15"/>
      <c r="Z77" s="13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</row>
    <row r="78" spans="1:41" x14ac:dyDescent="0.25">
      <c r="A78">
        <v>175</v>
      </c>
      <c r="B78" t="s">
        <v>110</v>
      </c>
      <c r="C78" s="12">
        <v>8690</v>
      </c>
      <c r="D78">
        <v>2015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>
        <v>10012</v>
      </c>
      <c r="W78" s="14"/>
      <c r="X78" s="15"/>
      <c r="Y78" s="15"/>
      <c r="Z78" s="13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</row>
    <row r="79" spans="1:41" x14ac:dyDescent="0.25">
      <c r="A79">
        <v>176</v>
      </c>
      <c r="B79" t="s">
        <v>147</v>
      </c>
      <c r="C79" s="12">
        <v>8690</v>
      </c>
      <c r="D79">
        <v>2015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V79">
        <v>44924</v>
      </c>
      <c r="W79" s="14"/>
    </row>
    <row r="80" spans="1:41" x14ac:dyDescent="0.25">
      <c r="A80">
        <v>180</v>
      </c>
      <c r="B80" t="s">
        <v>164</v>
      </c>
      <c r="C80" s="12">
        <v>8690</v>
      </c>
      <c r="D80">
        <v>2015</v>
      </c>
      <c r="E80">
        <v>18.100000000000001</v>
      </c>
      <c r="F80">
        <v>0</v>
      </c>
      <c r="G80">
        <v>849113</v>
      </c>
      <c r="H80">
        <v>239136</v>
      </c>
      <c r="I80">
        <v>0</v>
      </c>
      <c r="J80">
        <v>16384</v>
      </c>
      <c r="K80">
        <v>0</v>
      </c>
      <c r="L80">
        <v>540696</v>
      </c>
      <c r="M80">
        <v>3140</v>
      </c>
      <c r="N80">
        <v>42836</v>
      </c>
      <c r="O80">
        <v>105556</v>
      </c>
      <c r="P80">
        <v>3617</v>
      </c>
      <c r="Q80">
        <v>1793244</v>
      </c>
      <c r="R80">
        <v>0</v>
      </c>
      <c r="S80">
        <v>0</v>
      </c>
      <c r="T80">
        <v>0</v>
      </c>
      <c r="V80">
        <v>11207</v>
      </c>
      <c r="W80" s="14"/>
      <c r="X80" s="15"/>
      <c r="Y80" s="15"/>
      <c r="Z80" s="13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</row>
    <row r="81" spans="1:41" x14ac:dyDescent="0.25">
      <c r="A81">
        <v>183</v>
      </c>
      <c r="B81" t="s">
        <v>148</v>
      </c>
      <c r="C81" s="12">
        <v>8690</v>
      </c>
      <c r="D81">
        <v>2015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V81">
        <v>12923</v>
      </c>
      <c r="W81" s="14"/>
      <c r="X81" s="15"/>
      <c r="Y81" s="15"/>
      <c r="Z81" s="13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</row>
    <row r="82" spans="1:41" x14ac:dyDescent="0.25">
      <c r="A82">
        <v>186</v>
      </c>
      <c r="B82" t="s">
        <v>149</v>
      </c>
      <c r="C82" s="12">
        <v>8690</v>
      </c>
      <c r="D82">
        <v>2015</v>
      </c>
      <c r="E82">
        <v>4.9000000000000004</v>
      </c>
      <c r="F82">
        <v>0</v>
      </c>
      <c r="G82">
        <v>211338</v>
      </c>
      <c r="H82">
        <v>27589</v>
      </c>
      <c r="I82">
        <v>0</v>
      </c>
      <c r="J82">
        <v>8188</v>
      </c>
      <c r="K82">
        <v>0</v>
      </c>
      <c r="L82">
        <v>45984</v>
      </c>
      <c r="M82">
        <v>0</v>
      </c>
      <c r="N82">
        <v>7747</v>
      </c>
      <c r="O82">
        <v>2100</v>
      </c>
      <c r="P82">
        <v>0</v>
      </c>
      <c r="Q82">
        <v>302946</v>
      </c>
      <c r="R82">
        <v>0</v>
      </c>
      <c r="S82">
        <v>0</v>
      </c>
      <c r="T82">
        <v>0</v>
      </c>
      <c r="V82">
        <v>1756</v>
      </c>
      <c r="W82" s="14"/>
      <c r="X82" s="15"/>
      <c r="Y82" s="15"/>
      <c r="Z82" s="13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</row>
    <row r="83" spans="1:41" x14ac:dyDescent="0.25">
      <c r="A83">
        <v>191</v>
      </c>
      <c r="B83" t="s">
        <v>93</v>
      </c>
      <c r="C83" s="12">
        <v>8690</v>
      </c>
      <c r="D83">
        <v>2015</v>
      </c>
      <c r="E83">
        <v>1.72</v>
      </c>
      <c r="F83">
        <v>0</v>
      </c>
      <c r="G83">
        <v>99223</v>
      </c>
      <c r="H83">
        <v>7585</v>
      </c>
      <c r="I83">
        <v>0</v>
      </c>
      <c r="J83">
        <v>408</v>
      </c>
      <c r="K83">
        <v>0</v>
      </c>
      <c r="L83">
        <v>9712</v>
      </c>
      <c r="M83">
        <v>0</v>
      </c>
      <c r="N83">
        <v>0</v>
      </c>
      <c r="O83">
        <v>1234</v>
      </c>
      <c r="P83">
        <v>0</v>
      </c>
      <c r="Q83">
        <v>118162</v>
      </c>
      <c r="R83">
        <v>0</v>
      </c>
      <c r="S83">
        <v>0</v>
      </c>
      <c r="T83">
        <v>0</v>
      </c>
      <c r="V83">
        <v>13074</v>
      </c>
      <c r="W83" s="14"/>
      <c r="X83" s="15"/>
      <c r="Y83" s="15"/>
      <c r="Z83" s="13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</row>
    <row r="84" spans="1:41" x14ac:dyDescent="0.25">
      <c r="A84">
        <v>193</v>
      </c>
      <c r="B84" t="s">
        <v>112</v>
      </c>
      <c r="C84" s="12">
        <v>8690</v>
      </c>
      <c r="D84">
        <v>2015</v>
      </c>
      <c r="E84">
        <v>5.83</v>
      </c>
      <c r="F84">
        <v>0</v>
      </c>
      <c r="G84">
        <v>0</v>
      </c>
      <c r="H84">
        <v>0</v>
      </c>
      <c r="I84">
        <v>0</v>
      </c>
      <c r="J84">
        <v>116</v>
      </c>
      <c r="K84">
        <v>0</v>
      </c>
      <c r="L84">
        <v>0</v>
      </c>
      <c r="M84">
        <v>0</v>
      </c>
      <c r="N84">
        <v>18597</v>
      </c>
      <c r="O84">
        <v>0</v>
      </c>
      <c r="P84">
        <v>0</v>
      </c>
      <c r="Q84">
        <v>18713</v>
      </c>
      <c r="R84">
        <v>0</v>
      </c>
      <c r="S84">
        <v>0</v>
      </c>
      <c r="T84">
        <v>0</v>
      </c>
      <c r="V84">
        <v>3487</v>
      </c>
      <c r="W84" s="14"/>
      <c r="X84" s="15"/>
      <c r="Y84" s="15"/>
      <c r="Z84" s="13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</row>
    <row r="85" spans="1:41" x14ac:dyDescent="0.25">
      <c r="A85">
        <v>194</v>
      </c>
      <c r="B85" t="s">
        <v>150</v>
      </c>
      <c r="C85" s="12">
        <v>8690</v>
      </c>
      <c r="D85">
        <v>2015</v>
      </c>
      <c r="E85">
        <v>1.03</v>
      </c>
      <c r="F85">
        <v>0</v>
      </c>
      <c r="G85">
        <v>607</v>
      </c>
      <c r="H85">
        <v>58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665</v>
      </c>
      <c r="R85">
        <v>0</v>
      </c>
      <c r="S85">
        <v>0</v>
      </c>
      <c r="T85">
        <v>0</v>
      </c>
      <c r="V85">
        <v>1220</v>
      </c>
      <c r="W85" s="14"/>
      <c r="X85" s="15"/>
      <c r="Y85" s="15"/>
      <c r="Z85" s="13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</row>
    <row r="86" spans="1:41" x14ac:dyDescent="0.25">
      <c r="A86">
        <v>195</v>
      </c>
      <c r="B86" t="s">
        <v>102</v>
      </c>
      <c r="C86" s="12">
        <v>8690</v>
      </c>
      <c r="D86">
        <v>2015</v>
      </c>
      <c r="E86">
        <v>2.29</v>
      </c>
      <c r="F86">
        <v>0</v>
      </c>
      <c r="G86">
        <v>136570</v>
      </c>
      <c r="H86">
        <v>36274</v>
      </c>
      <c r="I86">
        <v>0</v>
      </c>
      <c r="J86">
        <v>627</v>
      </c>
      <c r="K86">
        <v>0</v>
      </c>
      <c r="L86">
        <v>0</v>
      </c>
      <c r="M86">
        <v>1040</v>
      </c>
      <c r="N86">
        <v>6746</v>
      </c>
      <c r="O86">
        <v>320</v>
      </c>
      <c r="P86">
        <v>0</v>
      </c>
      <c r="Q86">
        <v>181577</v>
      </c>
      <c r="R86">
        <v>0</v>
      </c>
      <c r="S86">
        <v>0</v>
      </c>
      <c r="T86">
        <v>0</v>
      </c>
      <c r="V86">
        <v>4172</v>
      </c>
      <c r="W86" s="14"/>
      <c r="X86" s="15"/>
      <c r="Y86" s="15"/>
      <c r="Z86" s="13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</row>
    <row r="87" spans="1:41" x14ac:dyDescent="0.25">
      <c r="A87">
        <v>197</v>
      </c>
      <c r="B87" t="s">
        <v>71</v>
      </c>
      <c r="C87" s="12">
        <v>8690</v>
      </c>
      <c r="D87">
        <v>2015</v>
      </c>
      <c r="E87">
        <v>10.65</v>
      </c>
      <c r="F87">
        <v>0</v>
      </c>
      <c r="G87">
        <v>535897</v>
      </c>
      <c r="H87">
        <v>38529</v>
      </c>
      <c r="I87">
        <v>0</v>
      </c>
      <c r="J87">
        <v>25596</v>
      </c>
      <c r="K87">
        <v>4112</v>
      </c>
      <c r="L87">
        <v>293706</v>
      </c>
      <c r="M87">
        <v>83749</v>
      </c>
      <c r="N87">
        <v>91354</v>
      </c>
      <c r="O87">
        <v>7529</v>
      </c>
      <c r="P87">
        <v>0</v>
      </c>
      <c r="Q87">
        <v>1080472</v>
      </c>
      <c r="R87">
        <v>0</v>
      </c>
      <c r="S87">
        <v>0</v>
      </c>
      <c r="T87">
        <v>0</v>
      </c>
      <c r="V87">
        <v>10932</v>
      </c>
      <c r="W87" s="14"/>
      <c r="X87" s="15"/>
      <c r="Y87" s="15"/>
      <c r="Z87" s="13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</row>
    <row r="88" spans="1:41" x14ac:dyDescent="0.25">
      <c r="A88">
        <v>198</v>
      </c>
      <c r="B88" t="s">
        <v>165</v>
      </c>
      <c r="C88" s="12">
        <v>8690</v>
      </c>
      <c r="D88">
        <v>2015</v>
      </c>
      <c r="E88">
        <v>9.68</v>
      </c>
      <c r="F88">
        <v>0</v>
      </c>
      <c r="G88">
        <v>424390</v>
      </c>
      <c r="H88">
        <v>100158</v>
      </c>
      <c r="I88">
        <v>0</v>
      </c>
      <c r="J88">
        <v>19215</v>
      </c>
      <c r="K88">
        <v>0</v>
      </c>
      <c r="L88">
        <v>418146</v>
      </c>
      <c r="M88">
        <v>0</v>
      </c>
      <c r="N88">
        <v>18016</v>
      </c>
      <c r="O88">
        <v>7210</v>
      </c>
      <c r="P88">
        <v>0</v>
      </c>
      <c r="Q88">
        <v>987135</v>
      </c>
      <c r="R88">
        <v>0</v>
      </c>
      <c r="S88">
        <v>0</v>
      </c>
      <c r="T88">
        <v>0</v>
      </c>
      <c r="V88">
        <v>6879</v>
      </c>
      <c r="W88" s="14"/>
      <c r="X88" s="15"/>
      <c r="Y88" s="15"/>
      <c r="Z88" s="13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</row>
    <row r="89" spans="1:41" x14ac:dyDescent="0.25">
      <c r="A89">
        <v>199</v>
      </c>
      <c r="B89" t="s">
        <v>166</v>
      </c>
      <c r="C89" s="12">
        <v>8690</v>
      </c>
      <c r="D89">
        <v>2015</v>
      </c>
      <c r="E89">
        <v>3.2</v>
      </c>
      <c r="F89">
        <v>0</v>
      </c>
      <c r="G89">
        <v>148784</v>
      </c>
      <c r="H89">
        <v>37931</v>
      </c>
      <c r="I89">
        <v>0</v>
      </c>
      <c r="J89">
        <v>1756</v>
      </c>
      <c r="K89">
        <v>0</v>
      </c>
      <c r="L89">
        <v>118328</v>
      </c>
      <c r="M89">
        <v>12872</v>
      </c>
      <c r="N89">
        <v>25922</v>
      </c>
      <c r="O89">
        <v>11544</v>
      </c>
      <c r="P89">
        <v>0</v>
      </c>
      <c r="Q89">
        <v>357137</v>
      </c>
      <c r="R89">
        <v>0</v>
      </c>
      <c r="S89">
        <v>0</v>
      </c>
      <c r="T89">
        <v>0</v>
      </c>
      <c r="V89">
        <v>2641</v>
      </c>
      <c r="W89" s="14"/>
      <c r="X89" s="15"/>
      <c r="Y89" s="15"/>
      <c r="Z89" s="13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</row>
    <row r="90" spans="1:41" x14ac:dyDescent="0.25">
      <c r="A90">
        <v>201</v>
      </c>
      <c r="B90" t="s">
        <v>151</v>
      </c>
      <c r="C90" s="12">
        <v>8690</v>
      </c>
      <c r="D90">
        <v>2015</v>
      </c>
      <c r="E90">
        <v>0.04</v>
      </c>
      <c r="F90">
        <v>0</v>
      </c>
      <c r="G90">
        <v>5755</v>
      </c>
      <c r="H90">
        <v>778</v>
      </c>
      <c r="I90">
        <v>0</v>
      </c>
      <c r="J90">
        <v>7195</v>
      </c>
      <c r="K90">
        <v>94</v>
      </c>
      <c r="L90">
        <v>2807117</v>
      </c>
      <c r="M90">
        <v>18004</v>
      </c>
      <c r="N90">
        <v>36023</v>
      </c>
      <c r="O90">
        <v>4262</v>
      </c>
      <c r="P90">
        <v>31657</v>
      </c>
      <c r="Q90">
        <v>2847571</v>
      </c>
      <c r="R90">
        <v>0</v>
      </c>
      <c r="S90">
        <v>0</v>
      </c>
      <c r="T90">
        <v>0</v>
      </c>
      <c r="V90">
        <v>16937</v>
      </c>
      <c r="W90" s="14"/>
      <c r="X90" s="15"/>
      <c r="Y90" s="15"/>
      <c r="Z90" s="13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</row>
    <row r="91" spans="1:41" x14ac:dyDescent="0.25">
      <c r="A91">
        <v>202</v>
      </c>
      <c r="B91" t="s">
        <v>152</v>
      </c>
      <c r="C91" s="12">
        <v>8690</v>
      </c>
      <c r="D91">
        <v>2015</v>
      </c>
      <c r="E91">
        <v>0.36</v>
      </c>
      <c r="F91">
        <v>0</v>
      </c>
      <c r="G91">
        <v>25500</v>
      </c>
      <c r="H91">
        <v>9125</v>
      </c>
      <c r="I91">
        <v>0</v>
      </c>
      <c r="J91">
        <v>994</v>
      </c>
      <c r="K91">
        <v>0</v>
      </c>
      <c r="L91">
        <v>80769</v>
      </c>
      <c r="M91">
        <v>0</v>
      </c>
      <c r="N91">
        <v>0</v>
      </c>
      <c r="O91">
        <v>-8622</v>
      </c>
      <c r="P91">
        <v>0</v>
      </c>
      <c r="Q91">
        <v>107766</v>
      </c>
      <c r="R91">
        <v>0</v>
      </c>
      <c r="S91">
        <v>0</v>
      </c>
      <c r="T91">
        <v>0</v>
      </c>
      <c r="V91">
        <v>663</v>
      </c>
      <c r="W91" s="14"/>
      <c r="X91" s="15"/>
      <c r="Y91" s="15"/>
      <c r="Z91" s="13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</row>
    <row r="92" spans="1:41" x14ac:dyDescent="0.25">
      <c r="A92">
        <v>204</v>
      </c>
      <c r="B92" t="s">
        <v>101</v>
      </c>
      <c r="C92" s="12">
        <v>8690</v>
      </c>
      <c r="D92">
        <v>2015</v>
      </c>
      <c r="E92">
        <v>52.57</v>
      </c>
      <c r="F92">
        <v>0</v>
      </c>
      <c r="G92">
        <v>2921895</v>
      </c>
      <c r="H92">
        <v>825547</v>
      </c>
      <c r="I92">
        <v>112162</v>
      </c>
      <c r="J92">
        <v>91863</v>
      </c>
      <c r="K92">
        <v>800</v>
      </c>
      <c r="L92">
        <v>1087255</v>
      </c>
      <c r="M92">
        <v>0</v>
      </c>
      <c r="N92">
        <v>142258</v>
      </c>
      <c r="O92">
        <v>147963</v>
      </c>
      <c r="P92">
        <v>0</v>
      </c>
      <c r="Q92">
        <v>5329743</v>
      </c>
      <c r="R92">
        <v>0</v>
      </c>
      <c r="S92">
        <v>0</v>
      </c>
      <c r="T92">
        <v>0</v>
      </c>
      <c r="V92">
        <v>15771</v>
      </c>
      <c r="W92" s="14"/>
      <c r="X92" s="15"/>
      <c r="Y92" s="15"/>
      <c r="Z92" s="13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</row>
    <row r="93" spans="1:41" x14ac:dyDescent="0.25">
      <c r="A93">
        <v>205</v>
      </c>
      <c r="B93" t="s">
        <v>153</v>
      </c>
      <c r="C93" s="12">
        <v>8690</v>
      </c>
      <c r="D93">
        <v>2015</v>
      </c>
      <c r="E93">
        <v>21.16</v>
      </c>
      <c r="F93">
        <v>0</v>
      </c>
      <c r="G93">
        <v>746194</v>
      </c>
      <c r="H93">
        <v>222457</v>
      </c>
      <c r="I93">
        <v>-5589</v>
      </c>
      <c r="J93">
        <v>48528</v>
      </c>
      <c r="K93">
        <v>440</v>
      </c>
      <c r="L93">
        <v>386393</v>
      </c>
      <c r="M93">
        <v>0</v>
      </c>
      <c r="N93">
        <v>0</v>
      </c>
      <c r="O93">
        <v>1090</v>
      </c>
      <c r="P93">
        <v>0</v>
      </c>
      <c r="Q93">
        <v>1399513</v>
      </c>
      <c r="R93">
        <v>0</v>
      </c>
      <c r="S93">
        <v>0</v>
      </c>
      <c r="T93">
        <v>0</v>
      </c>
      <c r="V93">
        <v>24216</v>
      </c>
      <c r="W93" s="14"/>
      <c r="X93" s="15"/>
      <c r="Y93" s="15"/>
      <c r="Z93" s="13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</row>
    <row r="94" spans="1:41" x14ac:dyDescent="0.25">
      <c r="A94">
        <v>206</v>
      </c>
      <c r="B94" t="s">
        <v>154</v>
      </c>
      <c r="C94" s="12">
        <v>8690</v>
      </c>
      <c r="D94">
        <v>2015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V94">
        <v>3056</v>
      </c>
      <c r="W94" s="14"/>
      <c r="X94" s="15"/>
      <c r="Y94" s="15"/>
      <c r="Z94" s="13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</row>
    <row r="95" spans="1:41" x14ac:dyDescent="0.25">
      <c r="A95">
        <v>207</v>
      </c>
      <c r="B95" t="s">
        <v>167</v>
      </c>
      <c r="C95" s="12">
        <v>8690</v>
      </c>
      <c r="D95">
        <v>2015</v>
      </c>
      <c r="E95">
        <v>58.61</v>
      </c>
      <c r="F95">
        <v>0</v>
      </c>
      <c r="G95">
        <v>2455479</v>
      </c>
      <c r="H95">
        <v>532290</v>
      </c>
      <c r="I95">
        <v>255303</v>
      </c>
      <c r="J95">
        <v>24755</v>
      </c>
      <c r="K95">
        <v>0</v>
      </c>
      <c r="L95">
        <v>694043</v>
      </c>
      <c r="M95">
        <v>0</v>
      </c>
      <c r="N95">
        <v>142767</v>
      </c>
      <c r="O95">
        <v>2498</v>
      </c>
      <c r="P95">
        <v>0</v>
      </c>
      <c r="Q95">
        <v>4107135</v>
      </c>
      <c r="R95">
        <v>0</v>
      </c>
      <c r="S95">
        <v>0</v>
      </c>
      <c r="T95">
        <v>0</v>
      </c>
      <c r="V95">
        <v>19905</v>
      </c>
      <c r="W95" s="14"/>
    </row>
    <row r="96" spans="1:41" x14ac:dyDescent="0.25">
      <c r="A96">
        <v>208</v>
      </c>
      <c r="B96" t="s">
        <v>106</v>
      </c>
      <c r="C96" s="12">
        <v>8690</v>
      </c>
      <c r="D96">
        <v>2015</v>
      </c>
      <c r="E96">
        <v>57.17</v>
      </c>
      <c r="F96">
        <v>0</v>
      </c>
      <c r="G96">
        <v>3231024</v>
      </c>
      <c r="H96">
        <v>701735</v>
      </c>
      <c r="I96">
        <v>0</v>
      </c>
      <c r="J96">
        <v>6433</v>
      </c>
      <c r="K96">
        <v>960</v>
      </c>
      <c r="L96">
        <v>179955</v>
      </c>
      <c r="M96">
        <v>0</v>
      </c>
      <c r="N96">
        <v>9519</v>
      </c>
      <c r="O96">
        <v>17087</v>
      </c>
      <c r="P96">
        <v>0</v>
      </c>
      <c r="Q96">
        <v>4146713</v>
      </c>
      <c r="R96">
        <v>0</v>
      </c>
      <c r="S96">
        <v>0</v>
      </c>
      <c r="T96">
        <v>0</v>
      </c>
      <c r="V96">
        <v>23709</v>
      </c>
      <c r="W96" s="14"/>
      <c r="X96" s="15"/>
      <c r="Y96" s="15"/>
      <c r="Z96" s="13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</row>
    <row r="97" spans="1:41" x14ac:dyDescent="0.25">
      <c r="A97">
        <v>209</v>
      </c>
      <c r="B97" t="s">
        <v>155</v>
      </c>
      <c r="C97" s="12">
        <v>8690</v>
      </c>
      <c r="D97">
        <v>2015</v>
      </c>
      <c r="E97">
        <v>0.02</v>
      </c>
      <c r="F97">
        <v>0</v>
      </c>
      <c r="G97">
        <v>2014</v>
      </c>
      <c r="H97">
        <v>272</v>
      </c>
      <c r="I97">
        <v>0</v>
      </c>
      <c r="J97">
        <v>2518</v>
      </c>
      <c r="K97">
        <v>33</v>
      </c>
      <c r="L97">
        <v>982491</v>
      </c>
      <c r="M97">
        <v>6301</v>
      </c>
      <c r="N97">
        <v>9125</v>
      </c>
      <c r="O97">
        <v>1492</v>
      </c>
      <c r="P97">
        <v>11080</v>
      </c>
      <c r="Q97">
        <v>993166</v>
      </c>
      <c r="R97">
        <v>0</v>
      </c>
      <c r="S97">
        <v>0</v>
      </c>
      <c r="T97">
        <v>0</v>
      </c>
      <c r="V97">
        <v>10979</v>
      </c>
      <c r="W97" s="14"/>
      <c r="X97" s="15"/>
      <c r="Y97" s="15"/>
      <c r="Z97" s="13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</row>
    <row r="98" spans="1:41" x14ac:dyDescent="0.25">
      <c r="A98">
        <v>210</v>
      </c>
      <c r="B98" t="s">
        <v>156</v>
      </c>
      <c r="C98" s="12">
        <v>8690</v>
      </c>
      <c r="D98">
        <v>2015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V98">
        <v>13006</v>
      </c>
      <c r="W98" s="14"/>
      <c r="X98" s="15"/>
      <c r="Y98" s="15"/>
      <c r="Z98" s="13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</row>
    <row r="99" spans="1:41" x14ac:dyDescent="0.25">
      <c r="A99" s="10">
        <v>211</v>
      </c>
      <c r="B99" s="10" t="s">
        <v>157</v>
      </c>
      <c r="C99" s="10">
        <v>8690</v>
      </c>
      <c r="D99" s="10">
        <v>2015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V99">
        <v>1050</v>
      </c>
    </row>
    <row r="100" spans="1:41" x14ac:dyDescent="0.25">
      <c r="A100" s="10">
        <v>904</v>
      </c>
      <c r="B100" s="10" t="s">
        <v>70</v>
      </c>
      <c r="C100" s="10">
        <v>8690</v>
      </c>
      <c r="D100" s="10">
        <v>2015</v>
      </c>
      <c r="E100" s="10">
        <v>6.27</v>
      </c>
      <c r="F100" s="10">
        <v>0</v>
      </c>
      <c r="G100" s="10">
        <v>173104</v>
      </c>
      <c r="H100" s="10">
        <v>35953</v>
      </c>
      <c r="I100" s="10">
        <v>0</v>
      </c>
      <c r="J100" s="10">
        <v>35851</v>
      </c>
      <c r="K100" s="10">
        <v>0</v>
      </c>
      <c r="L100" s="10">
        <v>191764</v>
      </c>
      <c r="M100" s="10">
        <v>680</v>
      </c>
      <c r="N100" s="10">
        <v>8451</v>
      </c>
      <c r="O100" s="10">
        <v>1156</v>
      </c>
      <c r="P100" s="10">
        <v>0</v>
      </c>
      <c r="Q100" s="10">
        <v>446959</v>
      </c>
      <c r="R100" s="10">
        <v>0</v>
      </c>
      <c r="S100" s="10">
        <v>0</v>
      </c>
      <c r="T100" s="10">
        <v>0</v>
      </c>
      <c r="V100">
        <v>3639</v>
      </c>
    </row>
    <row r="101" spans="1:41" x14ac:dyDescent="0.25">
      <c r="A101" s="10">
        <v>915</v>
      </c>
      <c r="B101" s="10" t="s">
        <v>85</v>
      </c>
      <c r="C101" s="10">
        <v>8690</v>
      </c>
      <c r="D101" s="10">
        <v>2015</v>
      </c>
      <c r="E101" s="10">
        <v>3.77</v>
      </c>
      <c r="F101" s="10">
        <v>0</v>
      </c>
      <c r="G101" s="10">
        <v>153133</v>
      </c>
      <c r="H101" s="10">
        <v>48268</v>
      </c>
      <c r="I101" s="10">
        <v>0</v>
      </c>
      <c r="J101" s="10">
        <v>1973</v>
      </c>
      <c r="K101" s="10">
        <v>0</v>
      </c>
      <c r="L101" s="10">
        <v>0</v>
      </c>
      <c r="M101" s="10">
        <v>0</v>
      </c>
      <c r="N101" s="10">
        <v>758</v>
      </c>
      <c r="O101" s="10">
        <v>218667</v>
      </c>
      <c r="P101" s="10">
        <v>0</v>
      </c>
      <c r="Q101" s="10">
        <v>422799</v>
      </c>
      <c r="R101" s="10">
        <v>0</v>
      </c>
      <c r="S101" s="10">
        <v>0</v>
      </c>
      <c r="T101" s="10">
        <v>0</v>
      </c>
      <c r="V101">
        <v>845</v>
      </c>
    </row>
    <row r="102" spans="1:41" x14ac:dyDescent="0.25">
      <c r="A102" s="10">
        <v>919</v>
      </c>
      <c r="B102" s="10" t="s">
        <v>118</v>
      </c>
      <c r="C102" s="10">
        <v>8690</v>
      </c>
      <c r="D102" s="10">
        <v>2015</v>
      </c>
      <c r="E102" s="10">
        <v>0.62</v>
      </c>
      <c r="F102" s="10">
        <v>0</v>
      </c>
      <c r="G102" s="10">
        <v>31410</v>
      </c>
      <c r="H102" s="10">
        <v>6440</v>
      </c>
      <c r="I102" s="10">
        <v>-24</v>
      </c>
      <c r="J102" s="10">
        <v>201</v>
      </c>
      <c r="K102" s="10">
        <v>0</v>
      </c>
      <c r="L102" s="10">
        <v>14235</v>
      </c>
      <c r="M102" s="10">
        <v>0</v>
      </c>
      <c r="N102" s="10">
        <v>0</v>
      </c>
      <c r="O102" s="10">
        <v>365</v>
      </c>
      <c r="P102" s="10">
        <v>1072</v>
      </c>
      <c r="Q102" s="10">
        <v>51555</v>
      </c>
      <c r="R102" s="10">
        <v>0</v>
      </c>
      <c r="S102" s="10">
        <v>0</v>
      </c>
      <c r="T102" s="10">
        <v>0</v>
      </c>
      <c r="V102" s="29">
        <v>568</v>
      </c>
    </row>
    <row r="103" spans="1:41" x14ac:dyDescent="0.25">
      <c r="A103" s="10">
        <v>921</v>
      </c>
      <c r="B103" s="10" t="s">
        <v>168</v>
      </c>
      <c r="C103" s="10">
        <v>8690</v>
      </c>
      <c r="D103" s="10">
        <v>2015</v>
      </c>
      <c r="E103" s="10">
        <v>2.34</v>
      </c>
      <c r="F103" s="10">
        <v>0</v>
      </c>
      <c r="G103" s="10">
        <v>125913</v>
      </c>
      <c r="H103" s="10">
        <v>21886</v>
      </c>
      <c r="I103" s="10">
        <v>0</v>
      </c>
      <c r="J103" s="10">
        <v>8493</v>
      </c>
      <c r="K103" s="10">
        <v>0</v>
      </c>
      <c r="L103" s="10">
        <v>106299</v>
      </c>
      <c r="M103" s="10">
        <v>958</v>
      </c>
      <c r="N103" s="10">
        <v>16574</v>
      </c>
      <c r="O103" s="10">
        <v>7603</v>
      </c>
      <c r="P103" s="10">
        <v>0</v>
      </c>
      <c r="Q103" s="10">
        <v>287726</v>
      </c>
      <c r="R103" s="10">
        <v>0</v>
      </c>
      <c r="S103" s="10">
        <v>0</v>
      </c>
      <c r="T103" s="10">
        <v>0</v>
      </c>
      <c r="V103" s="10">
        <v>1144</v>
      </c>
    </row>
    <row r="104" spans="1:41" x14ac:dyDescent="0.25">
      <c r="A104" s="10">
        <v>923</v>
      </c>
      <c r="B104" s="31" t="s">
        <v>169</v>
      </c>
      <c r="C104" s="10">
        <v>8690</v>
      </c>
      <c r="D104" s="10">
        <v>2015</v>
      </c>
      <c r="E104" s="10">
        <v>0.5</v>
      </c>
      <c r="F104" s="10">
        <v>0</v>
      </c>
      <c r="G104" s="10">
        <v>36862</v>
      </c>
      <c r="H104" s="10">
        <v>6273</v>
      </c>
      <c r="I104" s="10">
        <v>0</v>
      </c>
      <c r="J104" s="10">
        <v>10735</v>
      </c>
      <c r="K104" s="10">
        <v>0</v>
      </c>
      <c r="L104" s="10">
        <v>8715</v>
      </c>
      <c r="M104" s="10">
        <v>0</v>
      </c>
      <c r="N104" s="10">
        <v>0</v>
      </c>
      <c r="O104" s="10">
        <v>0</v>
      </c>
      <c r="P104" s="10">
        <v>0</v>
      </c>
      <c r="Q104" s="10">
        <v>62585</v>
      </c>
      <c r="R104" s="10">
        <v>0</v>
      </c>
      <c r="S104" s="10">
        <v>0</v>
      </c>
      <c r="T104" s="10">
        <v>0</v>
      </c>
      <c r="V104" s="29">
        <v>401</v>
      </c>
    </row>
    <row r="105" spans="1:41" x14ac:dyDescent="0.25">
      <c r="A105" s="10">
        <v>923</v>
      </c>
      <c r="B105" s="10" t="s">
        <v>171</v>
      </c>
      <c r="V105" s="29" t="s">
        <v>68</v>
      </c>
    </row>
    <row r="106" spans="1:41" x14ac:dyDescent="0.25">
      <c r="V106" s="29" t="s">
        <v>69</v>
      </c>
    </row>
    <row r="107" spans="1:41" x14ac:dyDescent="0.25">
      <c r="A107" s="11" t="s">
        <v>30</v>
      </c>
      <c r="B107" s="11" t="s">
        <v>47</v>
      </c>
      <c r="C107" s="11" t="s">
        <v>48</v>
      </c>
      <c r="D107" s="11" t="s">
        <v>49</v>
      </c>
      <c r="E107" s="11" t="s">
        <v>50</v>
      </c>
      <c r="F107" s="11" t="s">
        <v>51</v>
      </c>
      <c r="G107" s="11" t="s">
        <v>52</v>
      </c>
      <c r="H107" s="11" t="s">
        <v>53</v>
      </c>
      <c r="I107" s="11" t="s">
        <v>54</v>
      </c>
      <c r="J107" s="11" t="s">
        <v>55</v>
      </c>
      <c r="K107" s="11" t="s">
        <v>56</v>
      </c>
      <c r="L107" s="11" t="s">
        <v>57</v>
      </c>
      <c r="M107" s="11" t="s">
        <v>58</v>
      </c>
      <c r="N107" s="11" t="s">
        <v>59</v>
      </c>
      <c r="O107" s="11" t="s">
        <v>60</v>
      </c>
      <c r="P107" s="11" t="s">
        <v>61</v>
      </c>
      <c r="Q107" s="11" t="s">
        <v>62</v>
      </c>
      <c r="R107" s="11" t="s">
        <v>63</v>
      </c>
      <c r="S107" s="11" t="s">
        <v>64</v>
      </c>
      <c r="T107" s="11" t="s">
        <v>65</v>
      </c>
      <c r="V107" s="28" t="s">
        <v>66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1:41" x14ac:dyDescent="0.25">
      <c r="A108">
        <v>1</v>
      </c>
      <c r="B108" t="s">
        <v>120</v>
      </c>
      <c r="C108" s="12">
        <v>8690</v>
      </c>
      <c r="D108" s="12">
        <v>2016</v>
      </c>
      <c r="E108" s="24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V108">
        <v>74398</v>
      </c>
      <c r="W108" s="25"/>
      <c r="X108" s="22"/>
      <c r="Y108" s="22"/>
      <c r="Z108" s="16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</row>
    <row r="109" spans="1:41" x14ac:dyDescent="0.25">
      <c r="A109">
        <v>3</v>
      </c>
      <c r="B109" t="s">
        <v>121</v>
      </c>
      <c r="C109" s="12">
        <v>8690</v>
      </c>
      <c r="D109" s="12">
        <v>2016</v>
      </c>
      <c r="E109" s="24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V109">
        <v>30641</v>
      </c>
      <c r="W109" s="25"/>
      <c r="X109" s="22"/>
      <c r="Y109" s="22"/>
      <c r="Z109" s="16"/>
    </row>
    <row r="110" spans="1:41" x14ac:dyDescent="0.25">
      <c r="A110">
        <v>8</v>
      </c>
      <c r="B110" t="s">
        <v>122</v>
      </c>
      <c r="C110" s="12">
        <v>8690</v>
      </c>
      <c r="D110" s="12">
        <v>2016</v>
      </c>
      <c r="E110" s="24">
        <v>4.3600000000000003</v>
      </c>
      <c r="F110" s="23">
        <v>0</v>
      </c>
      <c r="G110" s="23">
        <v>174338</v>
      </c>
      <c r="H110" s="23">
        <v>60747</v>
      </c>
      <c r="I110" s="23">
        <v>0</v>
      </c>
      <c r="J110" s="23">
        <v>1575</v>
      </c>
      <c r="K110" s="23">
        <v>0</v>
      </c>
      <c r="L110" s="23">
        <v>33085</v>
      </c>
      <c r="M110" s="23">
        <v>1624</v>
      </c>
      <c r="N110" s="23">
        <v>0</v>
      </c>
      <c r="O110" s="23">
        <v>3290</v>
      </c>
      <c r="P110" s="23">
        <v>0</v>
      </c>
      <c r="Q110" s="23">
        <v>274659</v>
      </c>
      <c r="R110" s="23">
        <v>0</v>
      </c>
      <c r="S110" s="23">
        <v>0</v>
      </c>
      <c r="T110" s="23">
        <v>0</v>
      </c>
      <c r="U110" s="23"/>
      <c r="V110">
        <v>1500</v>
      </c>
      <c r="W110" s="25"/>
      <c r="X110" s="23"/>
      <c r="Y110" s="22"/>
      <c r="Z110" s="16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1:41" x14ac:dyDescent="0.25">
      <c r="A111">
        <v>10</v>
      </c>
      <c r="B111" t="s">
        <v>97</v>
      </c>
      <c r="C111" s="12">
        <v>8690</v>
      </c>
      <c r="D111" s="12">
        <v>2016</v>
      </c>
      <c r="E111" s="24">
        <v>41.98</v>
      </c>
      <c r="F111" s="23">
        <v>0</v>
      </c>
      <c r="G111" s="23">
        <v>2422371</v>
      </c>
      <c r="H111" s="23">
        <v>496320</v>
      </c>
      <c r="I111" s="23">
        <v>0</v>
      </c>
      <c r="J111" s="23">
        <v>51770</v>
      </c>
      <c r="K111" s="23">
        <v>59787</v>
      </c>
      <c r="L111" s="23">
        <v>484472</v>
      </c>
      <c r="M111" s="23">
        <v>500672</v>
      </c>
      <c r="N111" s="23">
        <v>255491</v>
      </c>
      <c r="O111" s="23">
        <v>340032</v>
      </c>
      <c r="P111" s="23">
        <v>294168</v>
      </c>
      <c r="Q111" s="23">
        <v>4316747</v>
      </c>
      <c r="R111" s="23">
        <v>0</v>
      </c>
      <c r="S111" s="23">
        <v>0</v>
      </c>
      <c r="T111" s="23">
        <v>0</v>
      </c>
      <c r="V111">
        <v>58826</v>
      </c>
      <c r="W111" s="25"/>
      <c r="X111" s="22"/>
      <c r="Y111" s="22"/>
      <c r="Z111" s="16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</row>
    <row r="112" spans="1:41" x14ac:dyDescent="0.25">
      <c r="A112">
        <v>14</v>
      </c>
      <c r="B112" t="s">
        <v>116</v>
      </c>
      <c r="C112" s="12">
        <v>8690</v>
      </c>
      <c r="D112" s="12">
        <v>2016</v>
      </c>
      <c r="E112" s="24">
        <v>75.86</v>
      </c>
      <c r="F112" s="23">
        <v>0</v>
      </c>
      <c r="G112" s="23">
        <v>3897010</v>
      </c>
      <c r="H112" s="23">
        <v>1069024</v>
      </c>
      <c r="I112" s="23">
        <v>0</v>
      </c>
      <c r="J112" s="23">
        <v>71818</v>
      </c>
      <c r="K112" s="23">
        <v>16941</v>
      </c>
      <c r="L112" s="23">
        <v>1946457</v>
      </c>
      <c r="M112" s="23">
        <v>0</v>
      </c>
      <c r="N112" s="23">
        <v>918689</v>
      </c>
      <c r="O112" s="23">
        <v>22033</v>
      </c>
      <c r="P112" s="23">
        <v>8803</v>
      </c>
      <c r="Q112" s="23">
        <v>7933169</v>
      </c>
      <c r="R112" s="23">
        <v>0</v>
      </c>
      <c r="S112" s="23">
        <v>0</v>
      </c>
      <c r="T112" s="23">
        <v>0</v>
      </c>
      <c r="V112">
        <v>31867</v>
      </c>
      <c r="W112" s="25"/>
      <c r="X112" s="22"/>
      <c r="Y112" s="22"/>
      <c r="Z112" s="16"/>
    </row>
    <row r="113" spans="1:41" x14ac:dyDescent="0.25">
      <c r="A113">
        <v>20</v>
      </c>
      <c r="B113" t="s">
        <v>123</v>
      </c>
      <c r="C113" s="12">
        <v>8690</v>
      </c>
      <c r="D113" s="12">
        <v>2016</v>
      </c>
      <c r="E113" s="24">
        <v>2.95</v>
      </c>
      <c r="F113" s="23">
        <v>0</v>
      </c>
      <c r="G113" s="23">
        <v>147113</v>
      </c>
      <c r="H113" s="23">
        <v>84667</v>
      </c>
      <c r="I113" s="23">
        <v>0</v>
      </c>
      <c r="J113" s="23">
        <v>10230</v>
      </c>
      <c r="K113" s="23">
        <v>0</v>
      </c>
      <c r="L113" s="23">
        <v>9604</v>
      </c>
      <c r="M113" s="23">
        <v>0</v>
      </c>
      <c r="N113" s="23">
        <v>0</v>
      </c>
      <c r="O113" s="23">
        <v>0</v>
      </c>
      <c r="P113" s="23">
        <v>0</v>
      </c>
      <c r="Q113" s="23">
        <v>251614</v>
      </c>
      <c r="R113" s="23">
        <v>0</v>
      </c>
      <c r="S113" s="23">
        <v>0</v>
      </c>
      <c r="T113" s="23">
        <v>0</v>
      </c>
      <c r="V113">
        <v>1371</v>
      </c>
      <c r="W113" s="25"/>
      <c r="X113" s="22"/>
      <c r="Y113" s="22"/>
      <c r="Z113" s="16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1:41" x14ac:dyDescent="0.25">
      <c r="A114">
        <v>21</v>
      </c>
      <c r="B114" t="s">
        <v>124</v>
      </c>
      <c r="C114" s="12">
        <v>8690</v>
      </c>
      <c r="D114" s="12">
        <v>2016</v>
      </c>
      <c r="E114" s="24">
        <v>4.54</v>
      </c>
      <c r="F114" s="23">
        <v>0</v>
      </c>
      <c r="G114" s="23">
        <v>245422</v>
      </c>
      <c r="H114" s="23">
        <v>70357</v>
      </c>
      <c r="I114" s="23">
        <v>0</v>
      </c>
      <c r="J114" s="23">
        <v>4179</v>
      </c>
      <c r="K114" s="23">
        <v>0</v>
      </c>
      <c r="L114" s="23">
        <v>83330</v>
      </c>
      <c r="M114" s="23">
        <v>0</v>
      </c>
      <c r="N114" s="23">
        <v>24429</v>
      </c>
      <c r="O114" s="23">
        <v>2823</v>
      </c>
      <c r="P114" s="23">
        <v>687</v>
      </c>
      <c r="Q114" s="23">
        <v>429853</v>
      </c>
      <c r="R114" s="23">
        <v>0</v>
      </c>
      <c r="S114" s="23">
        <v>0</v>
      </c>
      <c r="T114" s="23">
        <v>0</v>
      </c>
      <c r="V114">
        <v>2014</v>
      </c>
      <c r="W114" s="25"/>
      <c r="X114" s="22"/>
      <c r="Y114" s="22"/>
      <c r="Z114" s="16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</row>
    <row r="115" spans="1:41" x14ac:dyDescent="0.25">
      <c r="A115">
        <v>22</v>
      </c>
      <c r="B115" t="s">
        <v>86</v>
      </c>
      <c r="C115" s="12">
        <v>8690</v>
      </c>
      <c r="D115" s="12">
        <v>2016</v>
      </c>
      <c r="E115" s="24">
        <v>18.52</v>
      </c>
      <c r="F115" s="23">
        <v>0</v>
      </c>
      <c r="G115" s="23">
        <v>799346</v>
      </c>
      <c r="H115" s="23">
        <v>279669</v>
      </c>
      <c r="I115" s="23">
        <v>5862</v>
      </c>
      <c r="J115" s="23">
        <v>13525</v>
      </c>
      <c r="K115" s="23">
        <v>0</v>
      </c>
      <c r="L115" s="23">
        <v>7945</v>
      </c>
      <c r="M115" s="23">
        <v>931</v>
      </c>
      <c r="N115" s="23">
        <v>0</v>
      </c>
      <c r="O115" s="23">
        <v>747019</v>
      </c>
      <c r="P115" s="23">
        <v>20</v>
      </c>
      <c r="Q115" s="23">
        <v>1854277</v>
      </c>
      <c r="R115" s="23">
        <v>0</v>
      </c>
      <c r="S115" s="23">
        <v>0</v>
      </c>
      <c r="T115" s="23">
        <v>0</v>
      </c>
      <c r="V115">
        <v>6269</v>
      </c>
      <c r="W115" s="25"/>
      <c r="X115" s="22"/>
      <c r="Y115" s="22"/>
      <c r="Z115" s="16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</row>
    <row r="116" spans="1:41" x14ac:dyDescent="0.25">
      <c r="A116">
        <v>23</v>
      </c>
      <c r="B116" t="s">
        <v>125</v>
      </c>
      <c r="C116" s="12">
        <v>8690</v>
      </c>
      <c r="D116" s="12">
        <v>2016</v>
      </c>
      <c r="E116" s="24">
        <v>4</v>
      </c>
      <c r="F116" s="23">
        <v>0</v>
      </c>
      <c r="G116" s="23">
        <v>190509</v>
      </c>
      <c r="H116" s="23">
        <v>33808</v>
      </c>
      <c r="I116" s="23">
        <v>0</v>
      </c>
      <c r="J116" s="23">
        <v>1951</v>
      </c>
      <c r="K116" s="23">
        <v>0</v>
      </c>
      <c r="L116" s="23">
        <v>1214</v>
      </c>
      <c r="M116" s="23">
        <v>2577</v>
      </c>
      <c r="N116" s="23">
        <v>8820</v>
      </c>
      <c r="O116" s="23">
        <v>16986</v>
      </c>
      <c r="P116" s="23">
        <v>0</v>
      </c>
      <c r="Q116" s="23">
        <v>255865</v>
      </c>
      <c r="R116" s="23">
        <v>0</v>
      </c>
      <c r="S116" s="23">
        <v>0</v>
      </c>
      <c r="T116" s="23">
        <v>0</v>
      </c>
      <c r="V116">
        <v>945</v>
      </c>
      <c r="W116" s="25"/>
      <c r="X116" s="22"/>
      <c r="Y116" s="22"/>
      <c r="Z116" s="16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</row>
    <row r="117" spans="1:41" x14ac:dyDescent="0.25">
      <c r="A117">
        <v>26</v>
      </c>
      <c r="B117" t="s">
        <v>126</v>
      </c>
      <c r="C117" s="12">
        <v>8690</v>
      </c>
      <c r="D117" s="12">
        <v>2016</v>
      </c>
      <c r="E117" s="24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248507</v>
      </c>
      <c r="M117" s="23">
        <v>0</v>
      </c>
      <c r="N117" s="23">
        <v>49866</v>
      </c>
      <c r="O117" s="23">
        <v>1274</v>
      </c>
      <c r="P117" s="23">
        <v>0</v>
      </c>
      <c r="Q117" s="23">
        <v>299647</v>
      </c>
      <c r="R117" s="23">
        <v>0</v>
      </c>
      <c r="S117" s="23">
        <v>0</v>
      </c>
      <c r="T117" s="23">
        <v>0</v>
      </c>
      <c r="V117">
        <v>17962</v>
      </c>
      <c r="W117" s="25"/>
      <c r="X117" s="22"/>
      <c r="Y117" s="22"/>
      <c r="Z117" s="16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</row>
    <row r="118" spans="1:41" x14ac:dyDescent="0.25">
      <c r="A118">
        <v>29</v>
      </c>
      <c r="B118" t="s">
        <v>81</v>
      </c>
      <c r="C118" s="12">
        <v>8690</v>
      </c>
      <c r="D118" s="12">
        <v>2016</v>
      </c>
      <c r="E118" s="24">
        <v>0.05</v>
      </c>
      <c r="F118" s="23">
        <v>0</v>
      </c>
      <c r="G118" s="23">
        <v>1930</v>
      </c>
      <c r="H118" s="23">
        <v>0</v>
      </c>
      <c r="I118" s="23">
        <v>0</v>
      </c>
      <c r="J118" s="23">
        <v>0</v>
      </c>
      <c r="K118" s="23">
        <v>0</v>
      </c>
      <c r="L118" s="23">
        <v>7072137</v>
      </c>
      <c r="M118" s="23">
        <v>0</v>
      </c>
      <c r="N118" s="23">
        <v>29073</v>
      </c>
      <c r="O118" s="23">
        <v>0</v>
      </c>
      <c r="P118" s="23">
        <v>0</v>
      </c>
      <c r="Q118" s="23">
        <v>7103140</v>
      </c>
      <c r="R118" s="23">
        <v>0</v>
      </c>
      <c r="S118" s="23">
        <v>0</v>
      </c>
      <c r="T118" s="23">
        <v>0</v>
      </c>
      <c r="V118">
        <v>43674</v>
      </c>
      <c r="W118" s="25"/>
      <c r="X118" s="22"/>
      <c r="Y118" s="22"/>
      <c r="Z118" s="16"/>
    </row>
    <row r="119" spans="1:41" x14ac:dyDescent="0.25">
      <c r="A119">
        <v>32</v>
      </c>
      <c r="B119" t="s">
        <v>127</v>
      </c>
      <c r="C119" s="12">
        <v>8690</v>
      </c>
      <c r="D119" s="12">
        <v>2016</v>
      </c>
      <c r="E119" s="24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8670469</v>
      </c>
      <c r="M119" s="23">
        <v>0</v>
      </c>
      <c r="N119" s="23">
        <v>106047</v>
      </c>
      <c r="O119" s="23">
        <v>0</v>
      </c>
      <c r="P119" s="23">
        <v>0</v>
      </c>
      <c r="Q119" s="23">
        <v>8776516</v>
      </c>
      <c r="R119" s="23">
        <v>0</v>
      </c>
      <c r="S119" s="23">
        <v>0</v>
      </c>
      <c r="T119" s="23">
        <v>0</v>
      </c>
      <c r="V119">
        <v>48009</v>
      </c>
      <c r="W119" s="25"/>
      <c r="X119" s="22"/>
      <c r="Y119" s="22"/>
      <c r="Z119" s="16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</row>
    <row r="120" spans="1:41" x14ac:dyDescent="0.25">
      <c r="A120">
        <v>35</v>
      </c>
      <c r="B120" t="s">
        <v>128</v>
      </c>
      <c r="C120" s="12">
        <v>8690</v>
      </c>
      <c r="D120" s="12">
        <v>2016</v>
      </c>
      <c r="E120" s="24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624900</v>
      </c>
      <c r="M120" s="23">
        <v>0</v>
      </c>
      <c r="N120" s="23">
        <v>51375</v>
      </c>
      <c r="O120" s="23">
        <v>0</v>
      </c>
      <c r="P120" s="23">
        <v>0</v>
      </c>
      <c r="Q120" s="23">
        <v>676275</v>
      </c>
      <c r="R120" s="23">
        <v>0</v>
      </c>
      <c r="S120" s="23">
        <v>0</v>
      </c>
      <c r="T120" s="23">
        <v>0</v>
      </c>
      <c r="V120">
        <v>4011</v>
      </c>
      <c r="W120" s="25"/>
      <c r="X120" s="22"/>
      <c r="Y120" s="22"/>
      <c r="Z120" s="16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1:41" x14ac:dyDescent="0.25">
      <c r="A121">
        <v>37</v>
      </c>
      <c r="B121" t="s">
        <v>158</v>
      </c>
      <c r="C121" s="12">
        <v>8690</v>
      </c>
      <c r="D121" s="12">
        <v>2016</v>
      </c>
      <c r="E121" s="24">
        <v>27.68</v>
      </c>
      <c r="F121" s="23">
        <v>0</v>
      </c>
      <c r="G121" s="23">
        <v>1308345</v>
      </c>
      <c r="H121" s="23">
        <v>339570</v>
      </c>
      <c r="I121" s="23">
        <v>0</v>
      </c>
      <c r="J121" s="23">
        <v>24835</v>
      </c>
      <c r="K121" s="23">
        <v>0</v>
      </c>
      <c r="L121" s="23">
        <v>767998</v>
      </c>
      <c r="M121" s="23">
        <v>0</v>
      </c>
      <c r="N121" s="23">
        <v>231252</v>
      </c>
      <c r="O121" s="23">
        <v>48775</v>
      </c>
      <c r="P121" s="23">
        <v>11336</v>
      </c>
      <c r="Q121" s="23">
        <v>2709439</v>
      </c>
      <c r="R121" s="23">
        <v>0</v>
      </c>
      <c r="S121" s="23">
        <v>0</v>
      </c>
      <c r="T121" s="23">
        <v>0</v>
      </c>
      <c r="V121">
        <v>25201</v>
      </c>
      <c r="W121" s="25"/>
      <c r="X121" s="22"/>
      <c r="Y121" s="22"/>
      <c r="Z121" s="16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</row>
    <row r="122" spans="1:41" x14ac:dyDescent="0.25">
      <c r="A122">
        <v>38</v>
      </c>
      <c r="B122" t="s">
        <v>108</v>
      </c>
      <c r="C122" s="12">
        <v>8690</v>
      </c>
      <c r="D122" s="12">
        <v>2016</v>
      </c>
      <c r="E122" s="24">
        <v>15.89</v>
      </c>
      <c r="F122" s="23">
        <v>0</v>
      </c>
      <c r="G122" s="23">
        <v>750721</v>
      </c>
      <c r="H122" s="23">
        <v>211986</v>
      </c>
      <c r="I122" s="23">
        <v>10183</v>
      </c>
      <c r="J122" s="23">
        <v>11238</v>
      </c>
      <c r="K122" s="23">
        <v>850</v>
      </c>
      <c r="L122" s="23">
        <v>31571</v>
      </c>
      <c r="M122" s="23">
        <v>119</v>
      </c>
      <c r="N122" s="23">
        <v>127932</v>
      </c>
      <c r="O122" s="23">
        <v>101693</v>
      </c>
      <c r="P122" s="23">
        <v>12917</v>
      </c>
      <c r="Q122" s="23">
        <v>1233376</v>
      </c>
      <c r="R122" s="23">
        <v>0</v>
      </c>
      <c r="S122" s="23">
        <v>0</v>
      </c>
      <c r="T122" s="23">
        <v>0</v>
      </c>
      <c r="V122">
        <v>15283</v>
      </c>
      <c r="W122" s="25"/>
      <c r="X122" s="22"/>
      <c r="Y122" s="22"/>
      <c r="Z122" s="16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</row>
    <row r="123" spans="1:41" x14ac:dyDescent="0.25">
      <c r="A123">
        <v>39</v>
      </c>
      <c r="B123" t="s">
        <v>129</v>
      </c>
      <c r="C123" s="12">
        <v>8690</v>
      </c>
      <c r="D123" s="12">
        <v>2016</v>
      </c>
      <c r="E123" s="24">
        <v>10</v>
      </c>
      <c r="F123" s="23">
        <v>0</v>
      </c>
      <c r="G123" s="23">
        <v>557537</v>
      </c>
      <c r="H123" s="23">
        <v>126785</v>
      </c>
      <c r="I123" s="23">
        <v>49423</v>
      </c>
      <c r="J123" s="23">
        <v>11166</v>
      </c>
      <c r="K123" s="23">
        <v>0</v>
      </c>
      <c r="L123" s="23">
        <v>1527371</v>
      </c>
      <c r="M123" s="23">
        <v>12462</v>
      </c>
      <c r="N123" s="23">
        <v>54301</v>
      </c>
      <c r="O123" s="23">
        <v>13977</v>
      </c>
      <c r="P123" s="23">
        <v>1239</v>
      </c>
      <c r="Q123" s="23">
        <v>2351783</v>
      </c>
      <c r="R123" s="23">
        <v>0</v>
      </c>
      <c r="S123" s="23">
        <v>0</v>
      </c>
      <c r="T123" s="23">
        <v>0</v>
      </c>
      <c r="V123">
        <v>15488</v>
      </c>
      <c r="W123" s="25"/>
      <c r="X123" s="22"/>
      <c r="Y123" s="22"/>
      <c r="Z123" s="16"/>
    </row>
    <row r="124" spans="1:41" x14ac:dyDescent="0.25">
      <c r="A124">
        <v>42</v>
      </c>
      <c r="B124" t="s">
        <v>159</v>
      </c>
      <c r="C124" s="12">
        <v>8690</v>
      </c>
      <c r="D124" s="12">
        <v>2016</v>
      </c>
      <c r="E124" s="24">
        <v>3.02</v>
      </c>
      <c r="F124" s="23">
        <v>0</v>
      </c>
      <c r="G124" s="23">
        <v>193492</v>
      </c>
      <c r="H124" s="23">
        <v>53997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32747</v>
      </c>
      <c r="O124" s="23">
        <v>0</v>
      </c>
      <c r="P124" s="23">
        <v>0</v>
      </c>
      <c r="Q124" s="23">
        <v>280236</v>
      </c>
      <c r="R124" s="23">
        <v>0</v>
      </c>
      <c r="S124" s="23">
        <v>0</v>
      </c>
      <c r="T124" s="23">
        <v>0</v>
      </c>
      <c r="V124">
        <v>1125</v>
      </c>
      <c r="W124" s="25"/>
      <c r="X124" s="22"/>
      <c r="Y124" s="22"/>
      <c r="Z124" s="16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</row>
    <row r="125" spans="1:41" x14ac:dyDescent="0.25">
      <c r="A125">
        <v>43</v>
      </c>
      <c r="B125" t="s">
        <v>98</v>
      </c>
      <c r="C125" s="12"/>
      <c r="D125" s="12"/>
      <c r="E125" s="24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V125"/>
      <c r="W125" s="25"/>
      <c r="X125" s="23"/>
      <c r="Y125" s="22"/>
      <c r="Z125" s="16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</row>
    <row r="126" spans="1:41" x14ac:dyDescent="0.25">
      <c r="A126">
        <v>45</v>
      </c>
      <c r="B126" t="s">
        <v>75</v>
      </c>
      <c r="C126" s="12">
        <v>8690</v>
      </c>
      <c r="D126" s="12">
        <v>2016</v>
      </c>
      <c r="E126" s="24">
        <v>3.9</v>
      </c>
      <c r="F126" s="23">
        <v>0</v>
      </c>
      <c r="G126" s="23">
        <v>150066</v>
      </c>
      <c r="H126" s="23">
        <v>38035</v>
      </c>
      <c r="I126" s="23">
        <v>0</v>
      </c>
      <c r="J126" s="23">
        <v>884</v>
      </c>
      <c r="K126" s="23">
        <v>0</v>
      </c>
      <c r="L126" s="23">
        <v>65510</v>
      </c>
      <c r="M126" s="23">
        <v>0</v>
      </c>
      <c r="N126" s="23">
        <v>21398</v>
      </c>
      <c r="O126" s="23">
        <v>256</v>
      </c>
      <c r="P126" s="23">
        <v>5120</v>
      </c>
      <c r="Q126" s="23">
        <v>271029</v>
      </c>
      <c r="R126" s="23">
        <v>0</v>
      </c>
      <c r="S126" s="23">
        <v>0</v>
      </c>
      <c r="T126" s="23">
        <v>0</v>
      </c>
      <c r="V126">
        <v>934</v>
      </c>
      <c r="W126" s="25"/>
      <c r="X126" s="22"/>
      <c r="Y126" s="22"/>
      <c r="Z126" s="16"/>
    </row>
    <row r="127" spans="1:41" x14ac:dyDescent="0.25">
      <c r="A127">
        <v>46</v>
      </c>
      <c r="B127" t="s">
        <v>130</v>
      </c>
      <c r="C127" s="12">
        <v>8690</v>
      </c>
      <c r="D127" s="12">
        <v>2016</v>
      </c>
      <c r="E127" s="24">
        <v>6.44</v>
      </c>
      <c r="F127" s="23">
        <v>0</v>
      </c>
      <c r="G127" s="23">
        <v>318456</v>
      </c>
      <c r="H127" s="23">
        <v>61917</v>
      </c>
      <c r="I127" s="23">
        <v>9836</v>
      </c>
      <c r="J127" s="23">
        <v>9178</v>
      </c>
      <c r="K127" s="23">
        <v>0</v>
      </c>
      <c r="L127" s="23">
        <v>55410</v>
      </c>
      <c r="M127" s="23">
        <v>340</v>
      </c>
      <c r="N127" s="23">
        <v>10942</v>
      </c>
      <c r="O127" s="23">
        <v>995</v>
      </c>
      <c r="P127" s="23">
        <v>15651</v>
      </c>
      <c r="Q127" s="23">
        <v>451423</v>
      </c>
      <c r="R127" s="23">
        <v>0</v>
      </c>
      <c r="S127" s="23">
        <v>0</v>
      </c>
      <c r="T127" s="23">
        <v>0</v>
      </c>
      <c r="V127">
        <v>2412</v>
      </c>
      <c r="W127" s="25"/>
      <c r="X127" s="22"/>
      <c r="Y127" s="22"/>
      <c r="Z127" s="16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</row>
    <row r="128" spans="1:41" x14ac:dyDescent="0.25">
      <c r="A128">
        <v>50</v>
      </c>
      <c r="B128" t="s">
        <v>131</v>
      </c>
      <c r="C128" s="12">
        <v>8690</v>
      </c>
      <c r="D128" s="12">
        <v>2016</v>
      </c>
      <c r="E128" s="24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101924</v>
      </c>
      <c r="O128" s="23">
        <v>0</v>
      </c>
      <c r="P128" s="23">
        <v>0</v>
      </c>
      <c r="Q128" s="23">
        <v>101924</v>
      </c>
      <c r="R128" s="23">
        <v>0</v>
      </c>
      <c r="S128" s="23">
        <v>0</v>
      </c>
      <c r="T128" s="23">
        <v>0</v>
      </c>
      <c r="V128" s="32">
        <v>14775</v>
      </c>
      <c r="W128" s="25"/>
      <c r="X128" s="22"/>
      <c r="Y128" s="22"/>
      <c r="Z128" s="16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</row>
    <row r="129" spans="1:41" x14ac:dyDescent="0.25">
      <c r="A129">
        <v>54</v>
      </c>
      <c r="B129" t="s">
        <v>78</v>
      </c>
      <c r="C129" s="12">
        <v>8690</v>
      </c>
      <c r="D129" s="12">
        <v>2016</v>
      </c>
      <c r="E129" s="24">
        <v>3.16</v>
      </c>
      <c r="F129" s="23">
        <v>0</v>
      </c>
      <c r="G129" s="23">
        <v>132484</v>
      </c>
      <c r="H129" s="23">
        <v>42128</v>
      </c>
      <c r="I129" s="23">
        <v>79406</v>
      </c>
      <c r="J129" s="23">
        <v>5147</v>
      </c>
      <c r="K129" s="23">
        <v>0</v>
      </c>
      <c r="L129" s="23">
        <v>16703</v>
      </c>
      <c r="M129" s="23">
        <v>0</v>
      </c>
      <c r="N129" s="23">
        <v>6408</v>
      </c>
      <c r="O129" s="23">
        <v>19925</v>
      </c>
      <c r="P129" s="23">
        <v>0</v>
      </c>
      <c r="Q129" s="23">
        <v>302201</v>
      </c>
      <c r="R129" s="23">
        <v>0</v>
      </c>
      <c r="S129" s="23">
        <v>0</v>
      </c>
      <c r="T129" s="23">
        <v>0</v>
      </c>
      <c r="V129">
        <v>1207</v>
      </c>
      <c r="W129" s="25"/>
      <c r="X129" s="22"/>
      <c r="Y129" s="22"/>
      <c r="Z129" s="16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</row>
    <row r="130" spans="1:41" x14ac:dyDescent="0.25">
      <c r="A130">
        <v>56</v>
      </c>
      <c r="B130" t="s">
        <v>100</v>
      </c>
      <c r="C130" s="12">
        <v>8690</v>
      </c>
      <c r="D130" s="12">
        <v>2016</v>
      </c>
      <c r="E130" s="24">
        <v>6.26</v>
      </c>
      <c r="F130" s="23">
        <v>0</v>
      </c>
      <c r="G130" s="23">
        <v>349047</v>
      </c>
      <c r="H130" s="23">
        <v>107134</v>
      </c>
      <c r="I130" s="23">
        <v>0</v>
      </c>
      <c r="J130" s="23">
        <v>3091</v>
      </c>
      <c r="K130" s="23">
        <v>0</v>
      </c>
      <c r="L130" s="23">
        <v>49557</v>
      </c>
      <c r="M130" s="23">
        <v>0</v>
      </c>
      <c r="N130" s="23">
        <v>19617</v>
      </c>
      <c r="O130" s="23">
        <v>2016</v>
      </c>
      <c r="P130" s="23">
        <v>3233</v>
      </c>
      <c r="Q130" s="23">
        <v>527229</v>
      </c>
      <c r="R130" s="23">
        <v>0</v>
      </c>
      <c r="S130" s="23">
        <v>0</v>
      </c>
      <c r="T130" s="23">
        <v>0</v>
      </c>
      <c r="V130">
        <v>1334</v>
      </c>
      <c r="W130" s="25"/>
      <c r="X130" s="22"/>
      <c r="Y130" s="22"/>
      <c r="Z130" s="16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</row>
    <row r="131" spans="1:41" x14ac:dyDescent="0.25">
      <c r="A131">
        <v>58</v>
      </c>
      <c r="B131" t="s">
        <v>160</v>
      </c>
      <c r="C131" s="12">
        <v>8690</v>
      </c>
      <c r="D131" s="12">
        <v>2016</v>
      </c>
      <c r="E131" s="24">
        <v>44.8</v>
      </c>
      <c r="F131" s="23">
        <v>0</v>
      </c>
      <c r="G131" s="23">
        <v>2060367</v>
      </c>
      <c r="H131" s="23">
        <v>425483</v>
      </c>
      <c r="I131" s="23">
        <v>0</v>
      </c>
      <c r="J131" s="23">
        <v>21601</v>
      </c>
      <c r="K131" s="23">
        <v>0</v>
      </c>
      <c r="L131" s="23">
        <v>948645</v>
      </c>
      <c r="M131" s="23">
        <v>0</v>
      </c>
      <c r="N131" s="23">
        <v>142618</v>
      </c>
      <c r="O131" s="23">
        <v>1257100</v>
      </c>
      <c r="P131" s="23">
        <v>30002</v>
      </c>
      <c r="Q131" s="23">
        <v>4825812</v>
      </c>
      <c r="R131" s="23">
        <v>0</v>
      </c>
      <c r="S131" s="23">
        <v>0</v>
      </c>
      <c r="T131" s="23">
        <v>0</v>
      </c>
      <c r="V131">
        <v>42951</v>
      </c>
      <c r="W131" s="25"/>
      <c r="X131" s="22"/>
      <c r="Y131" s="22"/>
      <c r="Z131" s="16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</row>
    <row r="132" spans="1:41" x14ac:dyDescent="0.25">
      <c r="A132">
        <v>63</v>
      </c>
      <c r="B132" t="s">
        <v>80</v>
      </c>
      <c r="C132" s="12">
        <v>8690</v>
      </c>
      <c r="D132" s="12">
        <v>2016</v>
      </c>
      <c r="E132" s="24">
        <v>25.01</v>
      </c>
      <c r="F132" s="23">
        <v>0</v>
      </c>
      <c r="G132" s="23">
        <v>903325</v>
      </c>
      <c r="H132" s="23">
        <v>333479</v>
      </c>
      <c r="I132" s="23">
        <v>31574</v>
      </c>
      <c r="J132" s="23">
        <v>31369</v>
      </c>
      <c r="K132" s="23">
        <v>0</v>
      </c>
      <c r="L132" s="23">
        <v>1339516</v>
      </c>
      <c r="M132" s="23">
        <v>138</v>
      </c>
      <c r="N132" s="23">
        <v>82479</v>
      </c>
      <c r="O132" s="23">
        <v>5332</v>
      </c>
      <c r="P132" s="23">
        <v>0</v>
      </c>
      <c r="Q132" s="23">
        <v>2727212</v>
      </c>
      <c r="R132" s="23">
        <v>0</v>
      </c>
      <c r="S132" s="23">
        <v>0</v>
      </c>
      <c r="T132" s="23">
        <v>0</v>
      </c>
      <c r="V132">
        <v>10376</v>
      </c>
      <c r="W132" s="25"/>
      <c r="X132" s="22"/>
      <c r="Y132" s="22"/>
      <c r="Z132" s="16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</row>
    <row r="133" spans="1:41" x14ac:dyDescent="0.25">
      <c r="A133">
        <v>78</v>
      </c>
      <c r="B133" t="s">
        <v>132</v>
      </c>
      <c r="C133" s="12">
        <v>8690</v>
      </c>
      <c r="D133" s="12">
        <v>2016</v>
      </c>
      <c r="E133" s="24">
        <v>11.21</v>
      </c>
      <c r="F133" s="23">
        <v>0</v>
      </c>
      <c r="G133" s="23">
        <v>581815</v>
      </c>
      <c r="H133" s="23">
        <v>154462</v>
      </c>
      <c r="I133" s="23">
        <v>59001</v>
      </c>
      <c r="J133" s="23">
        <v>7801</v>
      </c>
      <c r="K133" s="23">
        <v>0</v>
      </c>
      <c r="L133" s="23">
        <v>693782</v>
      </c>
      <c r="M133" s="23">
        <v>0</v>
      </c>
      <c r="N133" s="23">
        <v>29540</v>
      </c>
      <c r="O133" s="23">
        <v>16352</v>
      </c>
      <c r="P133" s="23">
        <v>0</v>
      </c>
      <c r="Q133" s="23">
        <v>1542753</v>
      </c>
      <c r="R133" s="23">
        <v>0</v>
      </c>
      <c r="S133" s="23">
        <v>0</v>
      </c>
      <c r="T133" s="23">
        <v>0</v>
      </c>
      <c r="V133">
        <v>5627</v>
      </c>
      <c r="W133" s="25"/>
      <c r="X133" s="23"/>
      <c r="Y133" s="22"/>
      <c r="Z133" s="16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</row>
    <row r="134" spans="1:41" x14ac:dyDescent="0.25">
      <c r="A134">
        <v>79</v>
      </c>
      <c r="B134" t="s">
        <v>90</v>
      </c>
      <c r="C134" s="12">
        <v>8690</v>
      </c>
      <c r="D134" s="12">
        <v>2016</v>
      </c>
      <c r="E134" s="24">
        <v>1.93</v>
      </c>
      <c r="F134" s="23">
        <v>0</v>
      </c>
      <c r="G134" s="23">
        <v>140033</v>
      </c>
      <c r="H134" s="23">
        <v>43290</v>
      </c>
      <c r="I134" s="23">
        <v>0</v>
      </c>
      <c r="J134" s="23">
        <v>0</v>
      </c>
      <c r="K134" s="23">
        <v>0</v>
      </c>
      <c r="L134" s="23">
        <v>93802</v>
      </c>
      <c r="M134" s="23">
        <v>0</v>
      </c>
      <c r="N134" s="23">
        <v>37380</v>
      </c>
      <c r="O134" s="23">
        <v>476</v>
      </c>
      <c r="P134" s="23">
        <v>0</v>
      </c>
      <c r="Q134" s="23">
        <v>314981</v>
      </c>
      <c r="R134" s="23">
        <v>0</v>
      </c>
      <c r="S134" s="23">
        <v>0</v>
      </c>
      <c r="T134" s="23">
        <v>0</v>
      </c>
      <c r="V134">
        <v>5085</v>
      </c>
      <c r="W134" s="25"/>
      <c r="X134" s="22"/>
      <c r="Y134" s="22"/>
      <c r="Z134" s="16"/>
    </row>
    <row r="135" spans="1:41" x14ac:dyDescent="0.25">
      <c r="A135">
        <v>80</v>
      </c>
      <c r="B135" t="s">
        <v>133</v>
      </c>
      <c r="C135" s="12">
        <v>8690</v>
      </c>
      <c r="D135" s="12">
        <v>2016</v>
      </c>
      <c r="E135" s="24">
        <v>0.2</v>
      </c>
      <c r="F135" s="23">
        <v>0</v>
      </c>
      <c r="G135" s="23">
        <v>6663</v>
      </c>
      <c r="H135" s="23">
        <v>1802</v>
      </c>
      <c r="I135" s="23">
        <v>10400</v>
      </c>
      <c r="J135" s="23">
        <v>325</v>
      </c>
      <c r="K135" s="23">
        <v>0</v>
      </c>
      <c r="L135" s="23">
        <v>44038</v>
      </c>
      <c r="M135" s="23">
        <v>0</v>
      </c>
      <c r="N135" s="23">
        <v>5600</v>
      </c>
      <c r="O135" s="23">
        <v>1063</v>
      </c>
      <c r="P135" s="23">
        <v>23</v>
      </c>
      <c r="Q135" s="23">
        <v>69868</v>
      </c>
      <c r="R135" s="23">
        <v>0</v>
      </c>
      <c r="S135" s="23">
        <v>0</v>
      </c>
      <c r="T135" s="23">
        <v>0</v>
      </c>
      <c r="V135">
        <v>76</v>
      </c>
      <c r="W135" s="25"/>
      <c r="X135" s="22"/>
      <c r="Y135" s="22"/>
      <c r="Z135" s="16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</row>
    <row r="136" spans="1:41" x14ac:dyDescent="0.25">
      <c r="A136">
        <v>81</v>
      </c>
      <c r="B136" t="s">
        <v>134</v>
      </c>
      <c r="C136" s="12">
        <v>8690</v>
      </c>
      <c r="D136" s="12">
        <v>2016</v>
      </c>
      <c r="E136" s="24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V136">
        <v>32054</v>
      </c>
      <c r="W136" s="25"/>
      <c r="X136" s="22"/>
      <c r="Y136" s="22"/>
      <c r="Z136" s="16"/>
    </row>
    <row r="137" spans="1:41" x14ac:dyDescent="0.25">
      <c r="A137">
        <v>82</v>
      </c>
      <c r="B137" t="s">
        <v>79</v>
      </c>
      <c r="C137" s="12"/>
      <c r="D137" s="12"/>
      <c r="E137" s="24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V137"/>
      <c r="W137" s="25"/>
      <c r="X137" s="22"/>
      <c r="Y137" s="22"/>
      <c r="Z137" s="16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</row>
    <row r="138" spans="1:41" x14ac:dyDescent="0.25">
      <c r="A138">
        <v>84</v>
      </c>
      <c r="B138" t="s">
        <v>113</v>
      </c>
      <c r="C138" s="12">
        <v>8690</v>
      </c>
      <c r="D138" s="12">
        <v>2016</v>
      </c>
      <c r="E138" s="24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1176</v>
      </c>
      <c r="M138" s="23">
        <v>0</v>
      </c>
      <c r="N138" s="23">
        <v>0</v>
      </c>
      <c r="O138" s="23">
        <v>423</v>
      </c>
      <c r="P138" s="23">
        <v>0</v>
      </c>
      <c r="Q138" s="23">
        <v>1599</v>
      </c>
      <c r="R138" s="23">
        <v>0</v>
      </c>
      <c r="S138" s="23">
        <v>0</v>
      </c>
      <c r="T138" s="23">
        <v>0</v>
      </c>
      <c r="V138">
        <v>53968</v>
      </c>
      <c r="W138" s="25"/>
      <c r="X138" s="22"/>
      <c r="Y138" s="22"/>
      <c r="Z138" s="16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</row>
    <row r="139" spans="1:41" x14ac:dyDescent="0.25">
      <c r="A139">
        <v>85</v>
      </c>
      <c r="B139" t="s">
        <v>135</v>
      </c>
      <c r="C139" s="12">
        <v>8690</v>
      </c>
      <c r="D139" s="12">
        <v>2016</v>
      </c>
      <c r="E139" s="24">
        <v>11.95</v>
      </c>
      <c r="F139" s="23">
        <v>0</v>
      </c>
      <c r="G139" s="23">
        <v>554293</v>
      </c>
      <c r="H139" s="23">
        <v>129518</v>
      </c>
      <c r="I139" s="23">
        <v>0</v>
      </c>
      <c r="J139" s="23">
        <v>11012</v>
      </c>
      <c r="K139" s="23">
        <v>5667</v>
      </c>
      <c r="L139" s="23">
        <v>30924</v>
      </c>
      <c r="M139" s="23">
        <v>13668</v>
      </c>
      <c r="N139" s="23">
        <v>52891</v>
      </c>
      <c r="O139" s="23">
        <v>7035</v>
      </c>
      <c r="P139" s="23">
        <v>2548</v>
      </c>
      <c r="Q139" s="23">
        <v>802460</v>
      </c>
      <c r="R139" s="23">
        <v>0</v>
      </c>
      <c r="S139" s="23">
        <v>0</v>
      </c>
      <c r="T139" s="23">
        <v>0</v>
      </c>
      <c r="V139">
        <v>4792</v>
      </c>
      <c r="W139" s="25"/>
      <c r="X139" s="22"/>
      <c r="Y139" s="22"/>
      <c r="Z139" s="16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</row>
    <row r="140" spans="1:41" x14ac:dyDescent="0.25">
      <c r="A140">
        <v>96</v>
      </c>
      <c r="B140" t="s">
        <v>94</v>
      </c>
      <c r="C140" s="12">
        <v>8690</v>
      </c>
      <c r="D140" s="12">
        <v>2016</v>
      </c>
      <c r="E140" s="24">
        <v>4.2699999999999996</v>
      </c>
      <c r="F140" s="23">
        <v>0</v>
      </c>
      <c r="G140" s="23">
        <v>201987</v>
      </c>
      <c r="H140" s="23">
        <v>45005</v>
      </c>
      <c r="I140" s="23">
        <v>0</v>
      </c>
      <c r="J140" s="23">
        <v>5015</v>
      </c>
      <c r="K140" s="23">
        <v>13</v>
      </c>
      <c r="L140" s="23">
        <v>1768</v>
      </c>
      <c r="M140" s="23">
        <v>3618</v>
      </c>
      <c r="N140" s="23">
        <v>29415</v>
      </c>
      <c r="O140" s="23">
        <v>7352</v>
      </c>
      <c r="P140" s="23">
        <v>0</v>
      </c>
      <c r="Q140" s="23">
        <v>294173</v>
      </c>
      <c r="R140" s="23">
        <v>0</v>
      </c>
      <c r="S140" s="23">
        <v>0</v>
      </c>
      <c r="T140" s="23">
        <v>0</v>
      </c>
      <c r="V140">
        <v>1141</v>
      </c>
      <c r="W140" s="25"/>
      <c r="X140" s="22"/>
      <c r="Y140" s="22"/>
      <c r="Z140" s="16"/>
    </row>
    <row r="141" spans="1:41" x14ac:dyDescent="0.25">
      <c r="A141">
        <v>102</v>
      </c>
      <c r="B141" t="s">
        <v>161</v>
      </c>
      <c r="C141" s="12">
        <v>8690</v>
      </c>
      <c r="D141" s="12">
        <v>2016</v>
      </c>
      <c r="E141" s="24">
        <v>5.3</v>
      </c>
      <c r="F141" s="23">
        <v>0</v>
      </c>
      <c r="G141" s="23">
        <v>468454</v>
      </c>
      <c r="H141" s="23">
        <v>113973</v>
      </c>
      <c r="I141" s="23">
        <v>0</v>
      </c>
      <c r="J141" s="23">
        <v>3559</v>
      </c>
      <c r="K141" s="23">
        <v>0</v>
      </c>
      <c r="L141" s="23">
        <v>643380</v>
      </c>
      <c r="M141" s="23">
        <v>32237</v>
      </c>
      <c r="N141" s="23">
        <v>125349</v>
      </c>
      <c r="O141" s="23">
        <v>42697</v>
      </c>
      <c r="P141" s="23">
        <v>0</v>
      </c>
      <c r="Q141" s="23">
        <v>1429649</v>
      </c>
      <c r="R141" s="23">
        <v>0</v>
      </c>
      <c r="S141" s="23">
        <v>0</v>
      </c>
      <c r="T141" s="23">
        <v>0</v>
      </c>
      <c r="V141">
        <v>9626</v>
      </c>
      <c r="W141" s="25"/>
      <c r="X141" s="22"/>
      <c r="Y141" s="22"/>
      <c r="Z141" s="16"/>
    </row>
    <row r="142" spans="1:41" x14ac:dyDescent="0.25">
      <c r="A142">
        <v>104</v>
      </c>
      <c r="B142" t="s">
        <v>170</v>
      </c>
      <c r="C142" s="12">
        <v>8690</v>
      </c>
      <c r="D142" s="12">
        <v>2016</v>
      </c>
      <c r="E142" s="24">
        <v>9.11</v>
      </c>
      <c r="F142" s="23">
        <v>0</v>
      </c>
      <c r="G142" s="23">
        <v>492497</v>
      </c>
      <c r="H142" s="23">
        <v>102574</v>
      </c>
      <c r="I142" s="23">
        <v>0</v>
      </c>
      <c r="J142" s="23">
        <v>1972</v>
      </c>
      <c r="K142" s="23">
        <v>0</v>
      </c>
      <c r="L142" s="23">
        <v>170078</v>
      </c>
      <c r="M142" s="23">
        <v>0</v>
      </c>
      <c r="N142" s="23">
        <v>0</v>
      </c>
      <c r="O142" s="23">
        <v>2371</v>
      </c>
      <c r="P142" s="23">
        <v>0</v>
      </c>
      <c r="Q142" s="23">
        <v>769492</v>
      </c>
      <c r="R142" s="23">
        <v>0</v>
      </c>
      <c r="S142" s="23">
        <v>0</v>
      </c>
      <c r="T142" s="23">
        <v>0</v>
      </c>
      <c r="V142">
        <v>4221</v>
      </c>
      <c r="W142" s="25"/>
      <c r="X142" s="22"/>
      <c r="Y142" s="22"/>
      <c r="Z142" s="16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</row>
    <row r="143" spans="1:41" x14ac:dyDescent="0.25">
      <c r="A143">
        <v>106</v>
      </c>
      <c r="B143" t="s">
        <v>73</v>
      </c>
      <c r="C143" s="12">
        <v>8690</v>
      </c>
      <c r="D143" s="12">
        <v>2016</v>
      </c>
      <c r="E143" s="24">
        <v>11.97</v>
      </c>
      <c r="F143" s="23">
        <v>0</v>
      </c>
      <c r="G143" s="23">
        <v>358349</v>
      </c>
      <c r="H143" s="23">
        <v>78007</v>
      </c>
      <c r="I143" s="23">
        <v>0</v>
      </c>
      <c r="J143" s="23">
        <v>4462</v>
      </c>
      <c r="K143" s="23">
        <v>0</v>
      </c>
      <c r="L143" s="23">
        <v>54836</v>
      </c>
      <c r="M143" s="23">
        <v>0</v>
      </c>
      <c r="N143" s="23">
        <v>275</v>
      </c>
      <c r="O143" s="23">
        <v>342</v>
      </c>
      <c r="P143" s="23">
        <v>0</v>
      </c>
      <c r="Q143" s="23">
        <v>496271</v>
      </c>
      <c r="R143" s="23">
        <v>0</v>
      </c>
      <c r="S143" s="23">
        <v>0</v>
      </c>
      <c r="T143" s="23">
        <v>0</v>
      </c>
      <c r="V143">
        <v>2702</v>
      </c>
      <c r="W143" s="25"/>
      <c r="X143" s="22"/>
      <c r="Y143" s="22"/>
      <c r="Z143" s="16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</row>
    <row r="144" spans="1:41" x14ac:dyDescent="0.25">
      <c r="A144">
        <v>107</v>
      </c>
      <c r="B144" t="s">
        <v>89</v>
      </c>
      <c r="C144" s="12">
        <v>8690</v>
      </c>
      <c r="D144" s="12">
        <v>2016</v>
      </c>
      <c r="E144" s="24">
        <v>5.07</v>
      </c>
      <c r="F144" s="23">
        <v>0</v>
      </c>
      <c r="G144" s="23">
        <v>237137</v>
      </c>
      <c r="H144" s="23">
        <v>52016</v>
      </c>
      <c r="I144" s="23">
        <v>0</v>
      </c>
      <c r="J144" s="23">
        <v>6177</v>
      </c>
      <c r="K144" s="23">
        <v>0</v>
      </c>
      <c r="L144" s="23">
        <v>97680</v>
      </c>
      <c r="M144" s="23">
        <v>0</v>
      </c>
      <c r="N144" s="23">
        <v>21244</v>
      </c>
      <c r="O144" s="23">
        <v>1812</v>
      </c>
      <c r="P144" s="23">
        <v>0</v>
      </c>
      <c r="Q144" s="23">
        <v>416066</v>
      </c>
      <c r="R144" s="23">
        <v>0</v>
      </c>
      <c r="S144" s="23">
        <v>0</v>
      </c>
      <c r="T144" s="23">
        <v>0</v>
      </c>
      <c r="V144">
        <v>1481</v>
      </c>
      <c r="W144" s="25"/>
      <c r="X144" s="22"/>
      <c r="Y144" s="22"/>
      <c r="Z144" s="16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</row>
    <row r="145" spans="1:41" x14ac:dyDescent="0.25">
      <c r="A145">
        <v>108</v>
      </c>
      <c r="B145" t="s">
        <v>95</v>
      </c>
      <c r="C145" s="12">
        <v>8690</v>
      </c>
      <c r="D145" s="12">
        <v>2016</v>
      </c>
      <c r="E145" s="24">
        <v>14.4</v>
      </c>
      <c r="F145" s="23">
        <v>0</v>
      </c>
      <c r="G145" s="23">
        <v>665029</v>
      </c>
      <c r="H145" s="23">
        <v>146386</v>
      </c>
      <c r="I145" s="23">
        <v>0</v>
      </c>
      <c r="J145" s="23">
        <v>17056</v>
      </c>
      <c r="K145" s="23">
        <v>0</v>
      </c>
      <c r="L145" s="23">
        <v>212696</v>
      </c>
      <c r="M145" s="23">
        <v>59344</v>
      </c>
      <c r="N145" s="23">
        <v>36499</v>
      </c>
      <c r="O145" s="23">
        <v>5684</v>
      </c>
      <c r="P145" s="23">
        <v>0</v>
      </c>
      <c r="Q145" s="23">
        <v>1142694</v>
      </c>
      <c r="R145" s="23">
        <v>0</v>
      </c>
      <c r="S145" s="23">
        <v>0</v>
      </c>
      <c r="T145" s="23">
        <v>0</v>
      </c>
      <c r="V145">
        <v>5844</v>
      </c>
      <c r="W145" s="25"/>
      <c r="X145" s="22"/>
      <c r="Y145" s="22"/>
      <c r="Z145" s="16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</row>
    <row r="146" spans="1:41" x14ac:dyDescent="0.25">
      <c r="A146">
        <v>111</v>
      </c>
      <c r="B146" t="s">
        <v>136</v>
      </c>
      <c r="C146" s="12">
        <v>8690</v>
      </c>
      <c r="D146" s="12">
        <v>2016</v>
      </c>
      <c r="E146" s="24">
        <v>1.6</v>
      </c>
      <c r="F146" s="23">
        <v>0</v>
      </c>
      <c r="G146" s="23">
        <v>65316</v>
      </c>
      <c r="H146" s="23">
        <v>14549</v>
      </c>
      <c r="I146" s="23">
        <v>0</v>
      </c>
      <c r="J146" s="23">
        <v>375</v>
      </c>
      <c r="K146" s="23">
        <v>0</v>
      </c>
      <c r="L146" s="23">
        <v>1903</v>
      </c>
      <c r="M146" s="23">
        <v>0</v>
      </c>
      <c r="N146" s="23">
        <v>7943</v>
      </c>
      <c r="O146" s="23">
        <v>327</v>
      </c>
      <c r="P146" s="23">
        <v>0</v>
      </c>
      <c r="Q146" s="23">
        <v>90413</v>
      </c>
      <c r="R146" s="23">
        <v>0</v>
      </c>
      <c r="S146" s="23">
        <v>0</v>
      </c>
      <c r="T146" s="23">
        <v>0</v>
      </c>
      <c r="V146">
        <v>535</v>
      </c>
      <c r="W146" s="25"/>
      <c r="X146" s="22"/>
      <c r="Y146" s="22"/>
      <c r="Z146" s="16"/>
    </row>
    <row r="147" spans="1:41" x14ac:dyDescent="0.25">
      <c r="A147">
        <v>125</v>
      </c>
      <c r="B147" t="s">
        <v>91</v>
      </c>
      <c r="C147" s="12"/>
      <c r="D147" s="12"/>
      <c r="E147" s="24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V147"/>
      <c r="W147" s="25"/>
      <c r="X147" s="22"/>
      <c r="Y147" s="22"/>
      <c r="Z147" s="16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</row>
    <row r="148" spans="1:41" x14ac:dyDescent="0.25">
      <c r="A148">
        <v>126</v>
      </c>
      <c r="B148" t="s">
        <v>105</v>
      </c>
      <c r="C148" s="12">
        <v>8690</v>
      </c>
      <c r="D148" s="12">
        <v>2016</v>
      </c>
      <c r="E148" s="24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3</v>
      </c>
      <c r="K148" s="23">
        <v>142</v>
      </c>
      <c r="L148" s="23">
        <v>878395</v>
      </c>
      <c r="M148" s="23">
        <v>1962</v>
      </c>
      <c r="N148" s="23">
        <v>17740</v>
      </c>
      <c r="O148" s="23">
        <v>0</v>
      </c>
      <c r="P148" s="23">
        <v>8757</v>
      </c>
      <c r="Q148" s="23">
        <v>889485</v>
      </c>
      <c r="R148" s="23">
        <v>0</v>
      </c>
      <c r="S148" s="23">
        <v>0</v>
      </c>
      <c r="T148" s="23">
        <v>0</v>
      </c>
      <c r="V148">
        <v>15353</v>
      </c>
      <c r="W148" s="25"/>
      <c r="X148" s="22"/>
      <c r="Y148" s="22"/>
      <c r="Z148" s="16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</row>
    <row r="149" spans="1:41" x14ac:dyDescent="0.25">
      <c r="A149">
        <v>128</v>
      </c>
      <c r="B149" t="s">
        <v>103</v>
      </c>
      <c r="C149" s="12">
        <v>8690</v>
      </c>
      <c r="D149" s="12">
        <v>2016</v>
      </c>
      <c r="E149" s="24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10</v>
      </c>
      <c r="K149" s="23">
        <v>0</v>
      </c>
      <c r="L149" s="23">
        <v>7693128</v>
      </c>
      <c r="M149" s="23">
        <v>64</v>
      </c>
      <c r="N149" s="23">
        <v>136453</v>
      </c>
      <c r="O149" s="23">
        <v>0</v>
      </c>
      <c r="P149" s="23">
        <v>0</v>
      </c>
      <c r="Q149" s="23">
        <v>7829655</v>
      </c>
      <c r="R149" s="23">
        <v>0</v>
      </c>
      <c r="S149" s="23">
        <v>0</v>
      </c>
      <c r="T149" s="23">
        <v>0</v>
      </c>
      <c r="V149">
        <v>57457</v>
      </c>
      <c r="W149" s="25"/>
      <c r="X149" s="22"/>
      <c r="Y149" s="22"/>
      <c r="Z149" s="16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</row>
    <row r="150" spans="1:41" x14ac:dyDescent="0.25">
      <c r="A150">
        <v>129</v>
      </c>
      <c r="B150" t="s">
        <v>115</v>
      </c>
      <c r="C150" s="12">
        <v>8690</v>
      </c>
      <c r="D150" s="12">
        <v>2016</v>
      </c>
      <c r="E150" s="24">
        <v>2.57</v>
      </c>
      <c r="F150" s="23">
        <v>0</v>
      </c>
      <c r="G150" s="23">
        <v>96376</v>
      </c>
      <c r="H150" s="23">
        <v>23096</v>
      </c>
      <c r="I150" s="23">
        <v>0</v>
      </c>
      <c r="J150" s="23">
        <v>1599</v>
      </c>
      <c r="K150" s="23">
        <v>0</v>
      </c>
      <c r="L150" s="23">
        <v>33733</v>
      </c>
      <c r="M150" s="23">
        <v>4776</v>
      </c>
      <c r="N150" s="23">
        <v>11875</v>
      </c>
      <c r="O150" s="23">
        <v>28152</v>
      </c>
      <c r="P150" s="23">
        <v>0</v>
      </c>
      <c r="Q150" s="23">
        <v>199607</v>
      </c>
      <c r="R150" s="23">
        <v>0</v>
      </c>
      <c r="S150" s="23">
        <v>0</v>
      </c>
      <c r="T150" s="23">
        <v>0</v>
      </c>
      <c r="V150">
        <v>389</v>
      </c>
      <c r="W150" s="25"/>
      <c r="X150" s="22"/>
      <c r="Y150" s="22"/>
      <c r="Z150" s="16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</row>
    <row r="151" spans="1:41" x14ac:dyDescent="0.25">
      <c r="A151">
        <v>130</v>
      </c>
      <c r="B151" t="s">
        <v>137</v>
      </c>
      <c r="C151" s="12">
        <v>8690</v>
      </c>
      <c r="D151" s="12">
        <v>2016</v>
      </c>
      <c r="E151" s="24">
        <v>34.18</v>
      </c>
      <c r="F151" s="23">
        <v>0</v>
      </c>
      <c r="G151" s="23">
        <v>1877780</v>
      </c>
      <c r="H151" s="23">
        <v>450667</v>
      </c>
      <c r="I151" s="23">
        <v>55875</v>
      </c>
      <c r="J151" s="23">
        <v>20627</v>
      </c>
      <c r="K151" s="23">
        <v>0</v>
      </c>
      <c r="L151" s="23">
        <v>960376</v>
      </c>
      <c r="M151" s="23">
        <v>8007</v>
      </c>
      <c r="N151" s="23">
        <v>8954</v>
      </c>
      <c r="O151" s="23">
        <v>9132</v>
      </c>
      <c r="P151" s="23">
        <v>96381</v>
      </c>
      <c r="Q151" s="23">
        <v>3295037</v>
      </c>
      <c r="R151" s="23">
        <v>0</v>
      </c>
      <c r="S151" s="23">
        <v>0</v>
      </c>
      <c r="T151" s="23">
        <v>0</v>
      </c>
      <c r="V151">
        <v>26437</v>
      </c>
      <c r="W151" s="25"/>
      <c r="X151" s="22"/>
      <c r="Y151" s="22"/>
      <c r="Z151" s="16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</row>
    <row r="152" spans="1:41" x14ac:dyDescent="0.25">
      <c r="A152">
        <v>131</v>
      </c>
      <c r="B152" t="s">
        <v>92</v>
      </c>
      <c r="C152" s="12">
        <v>8690</v>
      </c>
      <c r="D152" s="12">
        <v>2016</v>
      </c>
      <c r="E152" s="24">
        <v>34.47</v>
      </c>
      <c r="F152" s="23">
        <v>0</v>
      </c>
      <c r="G152" s="23">
        <v>2017790</v>
      </c>
      <c r="H152" s="23">
        <v>552429</v>
      </c>
      <c r="I152" s="23">
        <v>355757</v>
      </c>
      <c r="J152" s="23">
        <v>30354</v>
      </c>
      <c r="K152" s="23">
        <v>0</v>
      </c>
      <c r="L152" s="23">
        <v>272178</v>
      </c>
      <c r="M152" s="23">
        <v>247254</v>
      </c>
      <c r="N152" s="23">
        <v>96666</v>
      </c>
      <c r="O152" s="23">
        <v>28957</v>
      </c>
      <c r="P152" s="23">
        <v>4560</v>
      </c>
      <c r="Q152" s="23">
        <v>3596825</v>
      </c>
      <c r="R152" s="23">
        <v>0</v>
      </c>
      <c r="S152" s="23">
        <v>0</v>
      </c>
      <c r="T152" s="23">
        <v>0</v>
      </c>
      <c r="V152">
        <v>35157</v>
      </c>
      <c r="W152" s="25"/>
      <c r="X152" s="22"/>
      <c r="Y152" s="22"/>
      <c r="Z152" s="16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</row>
    <row r="153" spans="1:41" x14ac:dyDescent="0.25">
      <c r="A153">
        <v>132</v>
      </c>
      <c r="B153" t="s">
        <v>138</v>
      </c>
      <c r="C153" s="12">
        <v>8690</v>
      </c>
      <c r="D153" s="12">
        <v>2016</v>
      </c>
      <c r="E153" s="24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1857958</v>
      </c>
      <c r="M153" s="23">
        <v>0</v>
      </c>
      <c r="N153" s="23">
        <v>4933</v>
      </c>
      <c r="O153" s="23">
        <v>0</v>
      </c>
      <c r="P153" s="23">
        <v>0</v>
      </c>
      <c r="Q153" s="23">
        <v>1862891</v>
      </c>
      <c r="R153" s="23">
        <v>0</v>
      </c>
      <c r="S153" s="23">
        <v>0</v>
      </c>
      <c r="T153" s="23">
        <v>0</v>
      </c>
      <c r="V153">
        <v>13595</v>
      </c>
      <c r="W153" s="25"/>
      <c r="X153" s="22"/>
      <c r="Y153" s="22"/>
      <c r="Z153" s="16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</row>
    <row r="154" spans="1:41" x14ac:dyDescent="0.25">
      <c r="A154">
        <v>134</v>
      </c>
      <c r="B154" t="s">
        <v>82</v>
      </c>
      <c r="C154" s="12">
        <v>8690</v>
      </c>
      <c r="D154" s="12">
        <v>2016</v>
      </c>
      <c r="E154" s="24">
        <v>8.9</v>
      </c>
      <c r="F154" s="23">
        <v>0</v>
      </c>
      <c r="G154" s="23">
        <v>365892</v>
      </c>
      <c r="H154" s="23">
        <v>120689</v>
      </c>
      <c r="I154" s="23">
        <v>77920</v>
      </c>
      <c r="J154" s="23">
        <v>13742</v>
      </c>
      <c r="K154" s="23">
        <v>0</v>
      </c>
      <c r="L154" s="23">
        <v>212317</v>
      </c>
      <c r="M154" s="23">
        <v>0</v>
      </c>
      <c r="N154" s="23">
        <v>11413</v>
      </c>
      <c r="O154" s="23">
        <v>10555</v>
      </c>
      <c r="P154" s="23">
        <v>3730</v>
      </c>
      <c r="Q154" s="23">
        <v>808798</v>
      </c>
      <c r="R154" s="23">
        <v>0</v>
      </c>
      <c r="S154" s="23">
        <v>0</v>
      </c>
      <c r="T154" s="23">
        <v>0</v>
      </c>
      <c r="V154">
        <v>10694</v>
      </c>
      <c r="W154" s="25"/>
      <c r="X154" s="22"/>
      <c r="Y154" s="22"/>
      <c r="Z154" s="16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</row>
    <row r="155" spans="1:41" x14ac:dyDescent="0.25">
      <c r="A155">
        <v>137</v>
      </c>
      <c r="B155" t="s">
        <v>84</v>
      </c>
      <c r="C155" s="12"/>
      <c r="D155" s="12"/>
      <c r="E155" s="24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V155"/>
      <c r="W155" s="25"/>
      <c r="X155" s="22"/>
      <c r="Y155" s="22"/>
      <c r="Z155" s="16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</row>
    <row r="156" spans="1:41" x14ac:dyDescent="0.25">
      <c r="A156">
        <v>138</v>
      </c>
      <c r="B156" t="s">
        <v>119</v>
      </c>
      <c r="C156" s="12">
        <v>8690</v>
      </c>
      <c r="D156" s="12">
        <v>2016</v>
      </c>
      <c r="E156" s="24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38684</v>
      </c>
      <c r="O156" s="23">
        <v>0</v>
      </c>
      <c r="P156" s="23">
        <v>0</v>
      </c>
      <c r="Q156" s="23">
        <v>38684</v>
      </c>
      <c r="R156" s="23">
        <v>0</v>
      </c>
      <c r="S156" s="23">
        <v>0</v>
      </c>
      <c r="T156" s="23">
        <v>0</v>
      </c>
      <c r="V156">
        <v>18613</v>
      </c>
      <c r="W156" s="25"/>
      <c r="X156" s="22"/>
      <c r="Y156" s="22"/>
      <c r="Z156" s="16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</row>
    <row r="157" spans="1:41" x14ac:dyDescent="0.25">
      <c r="A157">
        <v>139</v>
      </c>
      <c r="B157" t="s">
        <v>111</v>
      </c>
      <c r="C157" s="12">
        <v>8690</v>
      </c>
      <c r="D157" s="12">
        <v>2016</v>
      </c>
      <c r="E157" s="24">
        <v>1.22</v>
      </c>
      <c r="F157" s="23">
        <v>0</v>
      </c>
      <c r="G157" s="23">
        <v>49851</v>
      </c>
      <c r="H157" s="23">
        <v>4634</v>
      </c>
      <c r="I157" s="23">
        <v>0</v>
      </c>
      <c r="J157" s="23">
        <v>1603</v>
      </c>
      <c r="K157" s="23">
        <v>0</v>
      </c>
      <c r="L157" s="23">
        <v>0</v>
      </c>
      <c r="M157" s="23">
        <v>0</v>
      </c>
      <c r="N157" s="23">
        <v>81870</v>
      </c>
      <c r="O157" s="23">
        <v>0</v>
      </c>
      <c r="P157" s="23">
        <v>0</v>
      </c>
      <c r="Q157" s="23">
        <v>137958</v>
      </c>
      <c r="R157" s="23">
        <v>0</v>
      </c>
      <c r="S157" s="23">
        <v>0</v>
      </c>
      <c r="T157" s="23">
        <v>0</v>
      </c>
      <c r="V157">
        <v>16969</v>
      </c>
      <c r="W157" s="25"/>
      <c r="X157" s="22"/>
      <c r="Y157" s="22"/>
      <c r="Z157" s="16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</row>
    <row r="158" spans="1:41" x14ac:dyDescent="0.25">
      <c r="A158">
        <v>140</v>
      </c>
      <c r="B158" t="s">
        <v>139</v>
      </c>
      <c r="C158" s="12">
        <v>8690</v>
      </c>
      <c r="D158" s="12">
        <v>2016</v>
      </c>
      <c r="E158" s="24">
        <v>8.44</v>
      </c>
      <c r="F158" s="23">
        <v>0</v>
      </c>
      <c r="G158" s="23">
        <v>491753</v>
      </c>
      <c r="H158" s="23">
        <v>122662</v>
      </c>
      <c r="I158" s="23">
        <v>0</v>
      </c>
      <c r="J158" s="23">
        <v>14919</v>
      </c>
      <c r="K158" s="23">
        <v>0</v>
      </c>
      <c r="L158" s="23">
        <v>200471</v>
      </c>
      <c r="M158" s="23">
        <v>0</v>
      </c>
      <c r="N158" s="23">
        <v>0</v>
      </c>
      <c r="O158" s="23">
        <v>9555</v>
      </c>
      <c r="P158" s="23">
        <v>0</v>
      </c>
      <c r="Q158" s="23">
        <v>839360</v>
      </c>
      <c r="R158" s="23">
        <v>0</v>
      </c>
      <c r="S158" s="23">
        <v>0</v>
      </c>
      <c r="T158" s="23">
        <v>0</v>
      </c>
      <c r="V158">
        <v>5413</v>
      </c>
      <c r="W158" s="25"/>
      <c r="X158" s="22"/>
      <c r="Y158" s="22"/>
      <c r="Z158" s="16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</row>
    <row r="159" spans="1:41" x14ac:dyDescent="0.25">
      <c r="A159">
        <v>141</v>
      </c>
      <c r="B159" t="s">
        <v>76</v>
      </c>
      <c r="C159" s="12">
        <v>8690</v>
      </c>
      <c r="D159" s="12">
        <v>2016</v>
      </c>
      <c r="E159" s="24">
        <v>2.77</v>
      </c>
      <c r="F159" s="23">
        <v>0</v>
      </c>
      <c r="G159" s="23">
        <v>104713</v>
      </c>
      <c r="H159" s="23">
        <v>18184</v>
      </c>
      <c r="I159" s="23">
        <v>0</v>
      </c>
      <c r="J159" s="23">
        <v>4256</v>
      </c>
      <c r="K159" s="23">
        <v>0</v>
      </c>
      <c r="L159" s="23">
        <v>1029</v>
      </c>
      <c r="M159" s="23">
        <v>3242</v>
      </c>
      <c r="N159" s="23">
        <v>19398</v>
      </c>
      <c r="O159" s="23">
        <v>900</v>
      </c>
      <c r="P159" s="23">
        <v>0</v>
      </c>
      <c r="Q159" s="23">
        <v>151722</v>
      </c>
      <c r="R159" s="23">
        <v>0</v>
      </c>
      <c r="S159" s="23">
        <v>0</v>
      </c>
      <c r="T159" s="23">
        <v>0</v>
      </c>
      <c r="V159">
        <v>477</v>
      </c>
      <c r="W159" s="25"/>
      <c r="X159" s="22"/>
      <c r="Y159" s="22"/>
      <c r="Z159" s="16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</row>
    <row r="160" spans="1:41" x14ac:dyDescent="0.25">
      <c r="A160">
        <v>142</v>
      </c>
      <c r="B160" t="s">
        <v>104</v>
      </c>
      <c r="C160" s="12">
        <v>8690</v>
      </c>
      <c r="D160" s="12">
        <v>2016</v>
      </c>
      <c r="E160" s="24">
        <v>0</v>
      </c>
      <c r="F160" s="23">
        <v>0</v>
      </c>
      <c r="G160" s="23">
        <v>121435</v>
      </c>
      <c r="H160" s="23">
        <v>60337</v>
      </c>
      <c r="I160" s="23">
        <v>0</v>
      </c>
      <c r="J160" s="23">
        <v>23769</v>
      </c>
      <c r="K160" s="23">
        <v>61</v>
      </c>
      <c r="L160" s="23">
        <v>3973071</v>
      </c>
      <c r="M160" s="23">
        <v>27888</v>
      </c>
      <c r="N160" s="23">
        <v>162341</v>
      </c>
      <c r="O160" s="23">
        <v>0</v>
      </c>
      <c r="P160" s="23">
        <v>29412</v>
      </c>
      <c r="Q160" s="23">
        <v>4339490</v>
      </c>
      <c r="R160" s="23">
        <v>0</v>
      </c>
      <c r="S160" s="23">
        <v>0</v>
      </c>
      <c r="T160" s="23">
        <v>0</v>
      </c>
      <c r="V160">
        <v>32262</v>
      </c>
      <c r="W160" s="25"/>
      <c r="X160" s="22"/>
      <c r="Y160" s="22"/>
      <c r="Z160" s="16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</row>
    <row r="161" spans="1:41" x14ac:dyDescent="0.25">
      <c r="A161">
        <v>145</v>
      </c>
      <c r="B161" t="s">
        <v>162</v>
      </c>
      <c r="C161" s="12">
        <v>8690</v>
      </c>
      <c r="D161" s="12">
        <v>2016</v>
      </c>
      <c r="E161" s="24">
        <v>3.9</v>
      </c>
      <c r="F161" s="23">
        <v>0</v>
      </c>
      <c r="G161" s="23">
        <v>150066</v>
      </c>
      <c r="H161" s="23">
        <v>38035</v>
      </c>
      <c r="I161" s="23">
        <v>0</v>
      </c>
      <c r="J161" s="23">
        <v>884</v>
      </c>
      <c r="K161" s="23">
        <v>0</v>
      </c>
      <c r="L161" s="23">
        <v>65510</v>
      </c>
      <c r="M161" s="23">
        <v>0</v>
      </c>
      <c r="N161" s="23">
        <v>21398</v>
      </c>
      <c r="O161" s="23">
        <v>256</v>
      </c>
      <c r="P161" s="23">
        <v>5120</v>
      </c>
      <c r="Q161" s="23">
        <v>271029</v>
      </c>
      <c r="R161" s="23">
        <v>0</v>
      </c>
      <c r="S161" s="23">
        <v>0</v>
      </c>
      <c r="T161" s="23">
        <v>0</v>
      </c>
      <c r="V161">
        <v>32725</v>
      </c>
      <c r="W161" s="25"/>
      <c r="X161" s="22"/>
      <c r="Y161" s="22"/>
      <c r="Z161" s="16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</row>
    <row r="162" spans="1:41" x14ac:dyDescent="0.25">
      <c r="A162">
        <v>147</v>
      </c>
      <c r="B162" t="s">
        <v>107</v>
      </c>
      <c r="C162" s="12">
        <v>8690</v>
      </c>
      <c r="D162" s="12">
        <v>2016</v>
      </c>
      <c r="E162" s="24">
        <v>8.69</v>
      </c>
      <c r="F162" s="23">
        <v>0</v>
      </c>
      <c r="G162" s="23">
        <v>381917</v>
      </c>
      <c r="H162" s="23">
        <v>119427</v>
      </c>
      <c r="I162" s="23">
        <v>0</v>
      </c>
      <c r="J162" s="23">
        <v>2723</v>
      </c>
      <c r="K162" s="23">
        <v>0</v>
      </c>
      <c r="L162" s="23">
        <v>125067</v>
      </c>
      <c r="M162" s="23">
        <v>0</v>
      </c>
      <c r="N162" s="23">
        <v>6309</v>
      </c>
      <c r="O162" s="23">
        <v>2527</v>
      </c>
      <c r="P162" s="23">
        <v>53409</v>
      </c>
      <c r="Q162" s="23">
        <v>584561</v>
      </c>
      <c r="R162" s="23">
        <v>0</v>
      </c>
      <c r="S162" s="23">
        <v>0</v>
      </c>
      <c r="T162" s="23">
        <v>0</v>
      </c>
      <c r="V162">
        <v>2488</v>
      </c>
      <c r="W162" s="25"/>
      <c r="X162" s="22"/>
      <c r="Y162" s="22"/>
      <c r="Z162" s="16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</row>
    <row r="163" spans="1:41" x14ac:dyDescent="0.25">
      <c r="A163">
        <v>148</v>
      </c>
      <c r="B163" t="s">
        <v>140</v>
      </c>
      <c r="C163" s="12">
        <v>8690</v>
      </c>
      <c r="D163" s="12">
        <v>2016</v>
      </c>
      <c r="E163" s="24">
        <v>2</v>
      </c>
      <c r="F163" s="23">
        <v>0</v>
      </c>
      <c r="G163" s="23">
        <v>119005</v>
      </c>
      <c r="H163" s="23">
        <v>22492</v>
      </c>
      <c r="I163" s="23">
        <v>0</v>
      </c>
      <c r="J163" s="23">
        <v>3345</v>
      </c>
      <c r="K163" s="23">
        <v>0</v>
      </c>
      <c r="L163" s="23">
        <v>16572</v>
      </c>
      <c r="M163" s="23">
        <v>0</v>
      </c>
      <c r="N163" s="23">
        <v>34088</v>
      </c>
      <c r="O163" s="23">
        <v>49</v>
      </c>
      <c r="P163" s="23">
        <v>0</v>
      </c>
      <c r="Q163" s="23">
        <v>195551</v>
      </c>
      <c r="R163" s="23">
        <v>0</v>
      </c>
      <c r="S163" s="23">
        <v>0</v>
      </c>
      <c r="T163" s="23">
        <v>0</v>
      </c>
      <c r="V163">
        <v>1225</v>
      </c>
      <c r="W163" s="25"/>
      <c r="X163" s="22"/>
      <c r="Y163" s="22"/>
      <c r="Z163" s="16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</row>
    <row r="164" spans="1:41" x14ac:dyDescent="0.25">
      <c r="A164">
        <v>150</v>
      </c>
      <c r="B164" t="s">
        <v>141</v>
      </c>
      <c r="C164" s="12">
        <v>8690</v>
      </c>
      <c r="D164" s="12">
        <v>2016</v>
      </c>
      <c r="E164" s="24">
        <v>10.24</v>
      </c>
      <c r="F164" s="23">
        <v>0</v>
      </c>
      <c r="G164" s="23">
        <v>387883</v>
      </c>
      <c r="H164" s="23">
        <v>123641</v>
      </c>
      <c r="I164" s="23">
        <v>0</v>
      </c>
      <c r="J164" s="23">
        <v>62441</v>
      </c>
      <c r="K164" s="23">
        <v>0</v>
      </c>
      <c r="L164" s="23">
        <v>31612</v>
      </c>
      <c r="M164" s="23">
        <v>4388</v>
      </c>
      <c r="N164" s="23">
        <v>47682</v>
      </c>
      <c r="O164" s="23">
        <v>0</v>
      </c>
      <c r="P164" s="23">
        <v>679893</v>
      </c>
      <c r="Q164" s="23">
        <v>-22246</v>
      </c>
      <c r="R164" s="23">
        <v>0</v>
      </c>
      <c r="S164" s="23">
        <v>0</v>
      </c>
      <c r="T164" s="23">
        <v>0</v>
      </c>
      <c r="V164">
        <v>1398</v>
      </c>
      <c r="W164" s="25"/>
      <c r="X164" s="22"/>
      <c r="Y164" s="22"/>
      <c r="Z164" s="16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</row>
    <row r="165" spans="1:41" x14ac:dyDescent="0.25">
      <c r="A165">
        <v>152</v>
      </c>
      <c r="B165" t="s">
        <v>87</v>
      </c>
      <c r="C165" s="12">
        <v>8690</v>
      </c>
      <c r="D165" s="12">
        <v>2016</v>
      </c>
      <c r="E165" s="24">
        <v>21.51</v>
      </c>
      <c r="F165" s="23">
        <v>0</v>
      </c>
      <c r="G165" s="23">
        <v>1135367</v>
      </c>
      <c r="H165" s="23">
        <v>590251</v>
      </c>
      <c r="I165" s="23">
        <v>0</v>
      </c>
      <c r="J165" s="23">
        <v>14143</v>
      </c>
      <c r="K165" s="23">
        <v>2124</v>
      </c>
      <c r="L165" s="23">
        <v>440719</v>
      </c>
      <c r="M165" s="23">
        <v>11636</v>
      </c>
      <c r="N165" s="23">
        <v>150952</v>
      </c>
      <c r="O165" s="23">
        <v>38506</v>
      </c>
      <c r="P165" s="23">
        <v>41598</v>
      </c>
      <c r="Q165" s="23">
        <v>2342100</v>
      </c>
      <c r="R165" s="23">
        <v>0</v>
      </c>
      <c r="S165" s="23">
        <v>0</v>
      </c>
      <c r="T165" s="23">
        <v>0</v>
      </c>
      <c r="V165">
        <v>4813</v>
      </c>
      <c r="W165" s="25"/>
      <c r="X165" s="22"/>
      <c r="Y165" s="22"/>
      <c r="Z165" s="16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</row>
    <row r="166" spans="1:41" x14ac:dyDescent="0.25">
      <c r="A166">
        <v>153</v>
      </c>
      <c r="B166" t="s">
        <v>99</v>
      </c>
      <c r="C166" s="12">
        <v>8690</v>
      </c>
      <c r="D166" s="12">
        <v>2016</v>
      </c>
      <c r="E166" s="24">
        <v>3.94</v>
      </c>
      <c r="F166" s="23">
        <v>0</v>
      </c>
      <c r="G166" s="23">
        <v>176942</v>
      </c>
      <c r="H166" s="23">
        <v>44797</v>
      </c>
      <c r="I166" s="23">
        <v>0</v>
      </c>
      <c r="J166" s="23">
        <v>27546</v>
      </c>
      <c r="K166" s="23">
        <v>0</v>
      </c>
      <c r="L166" s="23">
        <v>184290</v>
      </c>
      <c r="M166" s="23">
        <v>300</v>
      </c>
      <c r="N166" s="23">
        <v>39750</v>
      </c>
      <c r="O166" s="23">
        <v>0</v>
      </c>
      <c r="P166" s="23">
        <v>0</v>
      </c>
      <c r="Q166" s="23">
        <v>473625</v>
      </c>
      <c r="R166" s="23">
        <v>0</v>
      </c>
      <c r="S166" s="23">
        <v>0</v>
      </c>
      <c r="T166" s="23">
        <v>0</v>
      </c>
      <c r="V166">
        <v>1504</v>
      </c>
      <c r="W166" s="25"/>
      <c r="X166" s="23"/>
      <c r="Y166" s="22"/>
      <c r="Z166" s="16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</row>
    <row r="167" spans="1:41" x14ac:dyDescent="0.25">
      <c r="A167">
        <v>155</v>
      </c>
      <c r="B167" t="s">
        <v>142</v>
      </c>
      <c r="C167" s="12">
        <v>8690</v>
      </c>
      <c r="D167" s="12">
        <v>2016</v>
      </c>
      <c r="E167" s="10">
        <v>50.95</v>
      </c>
      <c r="F167" s="10">
        <v>0</v>
      </c>
      <c r="G167" s="10">
        <v>3564038</v>
      </c>
      <c r="H167" s="10">
        <v>1131632</v>
      </c>
      <c r="I167" s="10">
        <v>61889</v>
      </c>
      <c r="J167" s="10">
        <v>1416</v>
      </c>
      <c r="K167" s="10">
        <v>16752</v>
      </c>
      <c r="L167" s="10">
        <v>464773</v>
      </c>
      <c r="M167" s="10">
        <v>95381</v>
      </c>
      <c r="N167" s="10">
        <v>6781</v>
      </c>
      <c r="O167" s="10">
        <v>90949</v>
      </c>
      <c r="P167" s="10">
        <v>99473</v>
      </c>
      <c r="Q167" s="10">
        <v>5334138</v>
      </c>
      <c r="R167" s="10">
        <v>0</v>
      </c>
      <c r="S167" s="10">
        <v>0</v>
      </c>
      <c r="T167" s="10">
        <v>0</v>
      </c>
      <c r="V167">
        <v>43058</v>
      </c>
      <c r="W167" s="25"/>
      <c r="X167" s="22"/>
      <c r="Y167" s="22"/>
      <c r="Z167" s="16"/>
    </row>
    <row r="168" spans="1:41" x14ac:dyDescent="0.25">
      <c r="A168">
        <v>156</v>
      </c>
      <c r="B168" t="s">
        <v>163</v>
      </c>
      <c r="C168" s="12">
        <v>8690</v>
      </c>
      <c r="D168" s="12">
        <v>2016</v>
      </c>
      <c r="E168" s="24">
        <v>15.69</v>
      </c>
      <c r="F168" s="23">
        <v>0</v>
      </c>
      <c r="G168" s="23">
        <v>809366</v>
      </c>
      <c r="H168" s="23">
        <v>205361</v>
      </c>
      <c r="I168" s="23">
        <v>343505</v>
      </c>
      <c r="J168" s="23">
        <v>8488</v>
      </c>
      <c r="K168" s="23">
        <v>993</v>
      </c>
      <c r="L168" s="23">
        <v>40411</v>
      </c>
      <c r="M168" s="23">
        <v>0</v>
      </c>
      <c r="N168" s="23">
        <v>85055</v>
      </c>
      <c r="O168" s="23">
        <v>22925</v>
      </c>
      <c r="P168" s="23">
        <v>0</v>
      </c>
      <c r="Q168" s="23">
        <v>1516104</v>
      </c>
      <c r="R168" s="23">
        <v>0</v>
      </c>
      <c r="S168" s="23">
        <v>0</v>
      </c>
      <c r="T168" s="23">
        <v>0</v>
      </c>
      <c r="V168">
        <v>7172</v>
      </c>
      <c r="W168" s="25"/>
      <c r="X168" s="22"/>
      <c r="Y168" s="22"/>
      <c r="Z168" s="16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</row>
    <row r="169" spans="1:41" x14ac:dyDescent="0.25">
      <c r="A169">
        <v>157</v>
      </c>
      <c r="B169" t="s">
        <v>143</v>
      </c>
      <c r="C169" s="12">
        <v>8690</v>
      </c>
      <c r="D169" s="12">
        <v>2016</v>
      </c>
      <c r="E169" s="24">
        <v>8.64</v>
      </c>
      <c r="F169" s="23">
        <v>0</v>
      </c>
      <c r="G169" s="23">
        <v>362826</v>
      </c>
      <c r="H169" s="23">
        <v>65440</v>
      </c>
      <c r="I169" s="23">
        <v>0</v>
      </c>
      <c r="J169" s="23">
        <v>9231</v>
      </c>
      <c r="K169" s="23">
        <v>621</v>
      </c>
      <c r="L169" s="23">
        <v>49704</v>
      </c>
      <c r="M169" s="23">
        <v>1038</v>
      </c>
      <c r="N169" s="23">
        <v>7746</v>
      </c>
      <c r="O169" s="23">
        <v>3717</v>
      </c>
      <c r="P169" s="23">
        <v>38793</v>
      </c>
      <c r="Q169" s="23">
        <v>461530</v>
      </c>
      <c r="R169" s="23">
        <v>0</v>
      </c>
      <c r="S169" s="23">
        <v>0</v>
      </c>
      <c r="T169" s="23">
        <v>0</v>
      </c>
      <c r="V169">
        <v>2381</v>
      </c>
      <c r="W169" s="25"/>
      <c r="X169" s="22"/>
      <c r="Y169" s="22"/>
      <c r="Z169" s="16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</row>
    <row r="170" spans="1:41" x14ac:dyDescent="0.25">
      <c r="A170">
        <v>158</v>
      </c>
      <c r="B170" t="s">
        <v>72</v>
      </c>
      <c r="C170" s="12">
        <v>8690</v>
      </c>
      <c r="D170" s="12">
        <v>2016</v>
      </c>
      <c r="E170" s="24">
        <v>3.26</v>
      </c>
      <c r="F170" s="23">
        <v>0</v>
      </c>
      <c r="G170" s="23">
        <v>120157</v>
      </c>
      <c r="H170" s="23">
        <v>24667</v>
      </c>
      <c r="I170" s="23">
        <v>0</v>
      </c>
      <c r="J170" s="23">
        <v>2782</v>
      </c>
      <c r="K170" s="23">
        <v>0</v>
      </c>
      <c r="L170" s="23">
        <v>106567</v>
      </c>
      <c r="M170" s="23">
        <v>1937</v>
      </c>
      <c r="N170" s="23">
        <v>33328</v>
      </c>
      <c r="O170" s="23">
        <v>2416</v>
      </c>
      <c r="P170" s="23">
        <v>0</v>
      </c>
      <c r="Q170" s="23">
        <v>291854</v>
      </c>
      <c r="R170" s="23">
        <v>0</v>
      </c>
      <c r="S170" s="23">
        <v>0</v>
      </c>
      <c r="T170" s="23">
        <v>0</v>
      </c>
      <c r="V170">
        <v>571</v>
      </c>
      <c r="W170" s="25"/>
      <c r="X170" s="22"/>
      <c r="Y170" s="22"/>
      <c r="Z170" s="16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</row>
    <row r="171" spans="1:41" x14ac:dyDescent="0.25">
      <c r="A171">
        <v>159</v>
      </c>
      <c r="B171" t="s">
        <v>144</v>
      </c>
      <c r="C171" s="12">
        <v>8690</v>
      </c>
      <c r="D171" s="12">
        <v>2016</v>
      </c>
      <c r="E171" s="24">
        <v>34.159999999999997</v>
      </c>
      <c r="F171" s="23">
        <v>0</v>
      </c>
      <c r="G171" s="23">
        <v>3221399</v>
      </c>
      <c r="H171" s="23">
        <v>296006</v>
      </c>
      <c r="I171" s="23">
        <v>1940</v>
      </c>
      <c r="J171" s="23">
        <v>4666</v>
      </c>
      <c r="K171" s="23">
        <v>0</v>
      </c>
      <c r="L171" s="23">
        <v>1541400</v>
      </c>
      <c r="M171" s="23">
        <v>180</v>
      </c>
      <c r="N171" s="23">
        <v>150864</v>
      </c>
      <c r="O171" s="23">
        <v>60446</v>
      </c>
      <c r="P171" s="23">
        <v>92521</v>
      </c>
      <c r="Q171" s="23">
        <v>5184380</v>
      </c>
      <c r="R171" s="23">
        <v>0</v>
      </c>
      <c r="S171" s="23">
        <v>0</v>
      </c>
      <c r="T171" s="23">
        <v>0</v>
      </c>
      <c r="V171">
        <v>33908</v>
      </c>
      <c r="W171" s="25"/>
      <c r="X171" s="22"/>
      <c r="Y171" s="22"/>
      <c r="Z171" s="16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</row>
    <row r="172" spans="1:41" x14ac:dyDescent="0.25">
      <c r="A172">
        <v>161</v>
      </c>
      <c r="B172" t="s">
        <v>117</v>
      </c>
      <c r="C172" s="12">
        <v>8690</v>
      </c>
      <c r="D172" s="12">
        <v>2016</v>
      </c>
      <c r="E172" s="24">
        <v>27.82</v>
      </c>
      <c r="F172" s="23">
        <v>0</v>
      </c>
      <c r="G172" s="23">
        <v>1309593</v>
      </c>
      <c r="H172" s="23">
        <v>157223</v>
      </c>
      <c r="I172" s="23">
        <v>0</v>
      </c>
      <c r="J172" s="23">
        <v>13097</v>
      </c>
      <c r="K172" s="23">
        <v>0</v>
      </c>
      <c r="L172" s="23">
        <v>2332</v>
      </c>
      <c r="M172" s="23">
        <v>0</v>
      </c>
      <c r="N172" s="23">
        <v>19751</v>
      </c>
      <c r="O172" s="23">
        <v>5623</v>
      </c>
      <c r="P172" s="23">
        <v>0</v>
      </c>
      <c r="Q172" s="23">
        <v>1507619</v>
      </c>
      <c r="R172" s="23">
        <v>0</v>
      </c>
      <c r="S172" s="23">
        <v>0</v>
      </c>
      <c r="T172" s="23">
        <v>0</v>
      </c>
      <c r="V172">
        <v>42783</v>
      </c>
      <c r="W172" s="25"/>
      <c r="X172" s="22"/>
      <c r="Y172" s="22"/>
      <c r="Z172" s="16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</row>
    <row r="173" spans="1:41" x14ac:dyDescent="0.25">
      <c r="A173">
        <v>162</v>
      </c>
      <c r="B173" t="s">
        <v>114</v>
      </c>
      <c r="C173" s="12">
        <v>8690</v>
      </c>
      <c r="D173" s="12">
        <v>2016</v>
      </c>
      <c r="E173" s="24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1108</v>
      </c>
      <c r="K173" s="23">
        <v>0</v>
      </c>
      <c r="L173" s="23">
        <v>17</v>
      </c>
      <c r="M173" s="23">
        <v>0</v>
      </c>
      <c r="N173" s="23">
        <v>128810</v>
      </c>
      <c r="O173" s="23">
        <v>198</v>
      </c>
      <c r="P173" s="23">
        <v>0</v>
      </c>
      <c r="Q173" s="23">
        <v>130133</v>
      </c>
      <c r="R173" s="23">
        <v>0</v>
      </c>
      <c r="S173" s="23">
        <v>0</v>
      </c>
      <c r="T173" s="23">
        <v>0</v>
      </c>
      <c r="V173">
        <v>64214</v>
      </c>
      <c r="W173" s="25"/>
      <c r="X173" s="22"/>
      <c r="Y173" s="22"/>
      <c r="Z173" s="16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</row>
    <row r="174" spans="1:41" x14ac:dyDescent="0.25">
      <c r="A174">
        <v>164</v>
      </c>
      <c r="B174" t="s">
        <v>145</v>
      </c>
      <c r="C174" s="12">
        <v>8690</v>
      </c>
      <c r="D174" s="12">
        <v>2016</v>
      </c>
      <c r="E174" s="24">
        <v>73.91</v>
      </c>
      <c r="F174" s="23">
        <v>0</v>
      </c>
      <c r="G174" s="23">
        <v>4842707</v>
      </c>
      <c r="H174" s="23">
        <v>1415536</v>
      </c>
      <c r="I174" s="23">
        <v>1756</v>
      </c>
      <c r="J174" s="23">
        <v>77243</v>
      </c>
      <c r="K174" s="23">
        <v>2109</v>
      </c>
      <c r="L174" s="23">
        <v>2228946</v>
      </c>
      <c r="M174" s="23">
        <v>0</v>
      </c>
      <c r="N174" s="23">
        <v>88135</v>
      </c>
      <c r="O174" s="23">
        <v>38734</v>
      </c>
      <c r="P174" s="23">
        <v>13970</v>
      </c>
      <c r="Q174" s="23">
        <v>8681196</v>
      </c>
      <c r="R174" s="23">
        <v>0</v>
      </c>
      <c r="S174" s="23">
        <v>0</v>
      </c>
      <c r="T174" s="23">
        <v>0</v>
      </c>
      <c r="U174" s="21"/>
      <c r="V174">
        <v>34300</v>
      </c>
      <c r="W174" s="25"/>
      <c r="X174" s="23"/>
      <c r="Y174" s="22"/>
      <c r="Z174" s="16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</row>
    <row r="175" spans="1:41" x14ac:dyDescent="0.25">
      <c r="A175">
        <v>165</v>
      </c>
      <c r="B175" t="s">
        <v>83</v>
      </c>
      <c r="C175" s="12">
        <v>8690</v>
      </c>
      <c r="D175" s="12">
        <v>2016</v>
      </c>
      <c r="E175" s="24">
        <v>5.05</v>
      </c>
      <c r="F175" s="23">
        <v>0</v>
      </c>
      <c r="G175" s="23">
        <v>267177</v>
      </c>
      <c r="H175" s="23">
        <v>60148</v>
      </c>
      <c r="I175" s="23">
        <v>0</v>
      </c>
      <c r="J175" s="23">
        <v>3024</v>
      </c>
      <c r="K175" s="23">
        <v>806</v>
      </c>
      <c r="L175" s="23">
        <v>14211</v>
      </c>
      <c r="M175" s="23">
        <v>10237</v>
      </c>
      <c r="N175" s="23">
        <v>2770</v>
      </c>
      <c r="O175" s="23">
        <v>35388</v>
      </c>
      <c r="P175" s="23">
        <v>15144</v>
      </c>
      <c r="Q175" s="23">
        <v>378617</v>
      </c>
      <c r="R175" s="23">
        <v>0</v>
      </c>
      <c r="S175" s="23">
        <v>0</v>
      </c>
      <c r="T175" s="23">
        <v>0</v>
      </c>
      <c r="V175">
        <v>1233</v>
      </c>
      <c r="W175" s="25"/>
      <c r="X175" s="22"/>
      <c r="Y175" s="22"/>
      <c r="Z175" s="16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</row>
    <row r="176" spans="1:41" x14ac:dyDescent="0.25">
      <c r="A176">
        <v>167</v>
      </c>
      <c r="B176" t="s">
        <v>77</v>
      </c>
      <c r="C176" s="12"/>
      <c r="D176" s="12"/>
      <c r="E176" s="24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V176"/>
      <c r="W176" s="25"/>
      <c r="X176" s="22"/>
      <c r="Y176" s="22"/>
      <c r="Z176" s="16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</row>
    <row r="177" spans="1:41" x14ac:dyDescent="0.25">
      <c r="A177">
        <v>168</v>
      </c>
      <c r="B177" t="s">
        <v>74</v>
      </c>
      <c r="C177" s="12">
        <v>8690</v>
      </c>
      <c r="D177" s="12">
        <v>2016</v>
      </c>
      <c r="E177" s="24">
        <v>22.86</v>
      </c>
      <c r="F177" s="23">
        <v>0</v>
      </c>
      <c r="G177" s="23">
        <v>1021374</v>
      </c>
      <c r="H177" s="23">
        <v>312139</v>
      </c>
      <c r="I177" s="23">
        <v>0</v>
      </c>
      <c r="J177" s="23">
        <v>6475</v>
      </c>
      <c r="K177" s="23">
        <v>7947</v>
      </c>
      <c r="L177" s="23">
        <v>1034475</v>
      </c>
      <c r="M177" s="23">
        <v>0</v>
      </c>
      <c r="N177" s="23">
        <v>178975</v>
      </c>
      <c r="O177" s="23">
        <v>2737</v>
      </c>
      <c r="P177" s="23">
        <v>0</v>
      </c>
      <c r="Q177" s="23">
        <v>2564122</v>
      </c>
      <c r="R177" s="23">
        <v>0</v>
      </c>
      <c r="S177" s="23">
        <v>0</v>
      </c>
      <c r="T177" s="23">
        <v>0</v>
      </c>
      <c r="V177">
        <v>24241</v>
      </c>
      <c r="W177" s="26"/>
      <c r="X177" s="22"/>
      <c r="Y177" s="22"/>
      <c r="Z177" s="16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</row>
    <row r="178" spans="1:41" x14ac:dyDescent="0.25">
      <c r="A178">
        <v>170</v>
      </c>
      <c r="B178" t="s">
        <v>146</v>
      </c>
      <c r="C178" s="12">
        <v>8690</v>
      </c>
      <c r="D178" s="12">
        <v>2016</v>
      </c>
      <c r="E178" s="24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419074</v>
      </c>
      <c r="M178" s="23">
        <v>0</v>
      </c>
      <c r="N178" s="23">
        <v>182693</v>
      </c>
      <c r="O178" s="23">
        <v>1259</v>
      </c>
      <c r="P178" s="23">
        <v>0</v>
      </c>
      <c r="Q178" s="23">
        <v>603026</v>
      </c>
      <c r="R178" s="23">
        <v>0</v>
      </c>
      <c r="S178" s="23">
        <v>0</v>
      </c>
      <c r="T178" s="23">
        <v>0</v>
      </c>
      <c r="V178">
        <v>43139</v>
      </c>
      <c r="W178" s="26"/>
      <c r="X178" s="22"/>
      <c r="Y178" s="22"/>
      <c r="Z178" s="16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</row>
    <row r="179" spans="1:41" x14ac:dyDescent="0.25">
      <c r="A179">
        <v>172</v>
      </c>
      <c r="B179" t="s">
        <v>109</v>
      </c>
      <c r="C179" s="12">
        <v>8690</v>
      </c>
      <c r="D179" s="12">
        <v>2016</v>
      </c>
      <c r="E179" s="24">
        <v>4.9800000000000004</v>
      </c>
      <c r="F179" s="23">
        <v>0</v>
      </c>
      <c r="G179" s="23">
        <v>274802</v>
      </c>
      <c r="H179" s="23">
        <v>59838</v>
      </c>
      <c r="I179" s="23">
        <v>208276</v>
      </c>
      <c r="J179" s="23">
        <v>5209</v>
      </c>
      <c r="K179" s="23">
        <v>0</v>
      </c>
      <c r="L179" s="23">
        <v>28758</v>
      </c>
      <c r="M179" s="23">
        <v>5337</v>
      </c>
      <c r="N179" s="23">
        <v>31890</v>
      </c>
      <c r="O179" s="23">
        <v>15101</v>
      </c>
      <c r="P179" s="23">
        <v>11937</v>
      </c>
      <c r="Q179" s="23">
        <v>617274</v>
      </c>
      <c r="R179" s="23">
        <v>0</v>
      </c>
      <c r="S179" s="23">
        <v>0</v>
      </c>
      <c r="T179" s="23">
        <v>0</v>
      </c>
      <c r="V179">
        <v>4539</v>
      </c>
      <c r="W179" s="26"/>
      <c r="X179" s="22"/>
      <c r="Y179" s="22"/>
      <c r="Z179" s="16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</row>
    <row r="180" spans="1:41" x14ac:dyDescent="0.25">
      <c r="A180">
        <v>173</v>
      </c>
      <c r="B180" t="s">
        <v>88</v>
      </c>
      <c r="C180" s="12">
        <v>8690</v>
      </c>
      <c r="D180" s="12">
        <v>2016</v>
      </c>
      <c r="E180" s="24">
        <v>3.56</v>
      </c>
      <c r="F180" s="23">
        <v>0</v>
      </c>
      <c r="G180" s="23">
        <v>159492</v>
      </c>
      <c r="H180" s="23">
        <v>38759</v>
      </c>
      <c r="I180" s="23">
        <v>12352</v>
      </c>
      <c r="J180" s="23">
        <v>2252</v>
      </c>
      <c r="K180" s="23">
        <v>206</v>
      </c>
      <c r="L180" s="23">
        <v>104831</v>
      </c>
      <c r="M180" s="23">
        <v>0</v>
      </c>
      <c r="N180" s="23">
        <v>28380</v>
      </c>
      <c r="O180" s="23">
        <v>0</v>
      </c>
      <c r="P180" s="23">
        <v>2744</v>
      </c>
      <c r="Q180" s="23">
        <v>343528</v>
      </c>
      <c r="R180" s="23">
        <v>0</v>
      </c>
      <c r="S180" s="23">
        <v>0</v>
      </c>
      <c r="T180" s="23">
        <v>0</v>
      </c>
      <c r="V180">
        <v>827</v>
      </c>
      <c r="W180" s="26"/>
      <c r="X180" s="22"/>
      <c r="Y180" s="22"/>
      <c r="Z180" s="16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</row>
    <row r="181" spans="1:41" x14ac:dyDescent="0.25">
      <c r="A181">
        <v>175</v>
      </c>
      <c r="B181" t="s">
        <v>110</v>
      </c>
      <c r="C181" s="12">
        <v>8690</v>
      </c>
      <c r="D181" s="12">
        <v>2016</v>
      </c>
      <c r="E181" s="24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V181">
        <v>10097</v>
      </c>
      <c r="W181" s="26"/>
      <c r="X181" s="22"/>
      <c r="Y181" s="22"/>
      <c r="Z181" s="16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</row>
    <row r="182" spans="1:41" x14ac:dyDescent="0.25">
      <c r="A182">
        <v>176</v>
      </c>
      <c r="B182" t="s">
        <v>147</v>
      </c>
      <c r="C182" s="12">
        <v>8690</v>
      </c>
      <c r="D182" s="12">
        <v>2016</v>
      </c>
      <c r="E182" s="24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V182">
        <v>46979</v>
      </c>
      <c r="W182" s="26"/>
      <c r="X182" s="22"/>
      <c r="Y182" s="22"/>
      <c r="Z182" s="16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</row>
    <row r="183" spans="1:41" x14ac:dyDescent="0.25">
      <c r="A183">
        <v>180</v>
      </c>
      <c r="B183" t="s">
        <v>164</v>
      </c>
      <c r="C183" s="12">
        <v>8690</v>
      </c>
      <c r="D183" s="12">
        <v>2016</v>
      </c>
      <c r="E183" s="24">
        <v>16.68</v>
      </c>
      <c r="F183" s="23">
        <v>0</v>
      </c>
      <c r="G183" s="23">
        <v>856881</v>
      </c>
      <c r="H183" s="23">
        <v>221926</v>
      </c>
      <c r="I183" s="23">
        <v>0</v>
      </c>
      <c r="J183" s="23">
        <v>15732</v>
      </c>
      <c r="K183" s="23">
        <v>0</v>
      </c>
      <c r="L183" s="23">
        <v>624405</v>
      </c>
      <c r="M183" s="23">
        <v>0</v>
      </c>
      <c r="N183" s="23">
        <v>44741</v>
      </c>
      <c r="O183" s="23">
        <v>76504</v>
      </c>
      <c r="P183" s="23">
        <v>3580</v>
      </c>
      <c r="Q183" s="23">
        <v>1836609</v>
      </c>
      <c r="R183" s="23">
        <v>0</v>
      </c>
      <c r="S183" s="23">
        <v>0</v>
      </c>
      <c r="T183" s="23">
        <v>0</v>
      </c>
      <c r="V183">
        <v>11445</v>
      </c>
      <c r="W183" s="26"/>
      <c r="X183" s="22"/>
      <c r="Y183" s="22"/>
      <c r="Z183" s="16"/>
    </row>
    <row r="184" spans="1:41" x14ac:dyDescent="0.25">
      <c r="A184">
        <v>183</v>
      </c>
      <c r="B184" t="s">
        <v>148</v>
      </c>
      <c r="C184" s="12">
        <v>8690</v>
      </c>
      <c r="D184" s="12">
        <v>2016</v>
      </c>
      <c r="E184" s="24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V184">
        <v>11353</v>
      </c>
      <c r="W184" s="26"/>
      <c r="X184" s="22"/>
      <c r="Y184" s="22"/>
      <c r="Z184" s="16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</row>
    <row r="185" spans="1:41" x14ac:dyDescent="0.25">
      <c r="A185">
        <v>186</v>
      </c>
      <c r="B185" t="s">
        <v>149</v>
      </c>
      <c r="C185" s="12">
        <v>8690</v>
      </c>
      <c r="D185" s="12">
        <v>2016</v>
      </c>
      <c r="E185" s="24">
        <v>6.3</v>
      </c>
      <c r="F185" s="23">
        <v>0</v>
      </c>
      <c r="G185" s="23">
        <v>304464</v>
      </c>
      <c r="H185" s="23">
        <v>53021</v>
      </c>
      <c r="I185" s="23">
        <v>0</v>
      </c>
      <c r="J185" s="23">
        <v>16720</v>
      </c>
      <c r="K185" s="23">
        <v>0</v>
      </c>
      <c r="L185" s="23">
        <v>52110</v>
      </c>
      <c r="M185" s="23">
        <v>0</v>
      </c>
      <c r="N185" s="23">
        <v>9402</v>
      </c>
      <c r="O185" s="23">
        <v>3948</v>
      </c>
      <c r="P185" s="23">
        <v>0</v>
      </c>
      <c r="Q185" s="23">
        <v>439665</v>
      </c>
      <c r="R185" s="23">
        <v>0</v>
      </c>
      <c r="S185" s="23">
        <v>0</v>
      </c>
      <c r="T185" s="23">
        <v>0</v>
      </c>
      <c r="V185">
        <v>2042</v>
      </c>
      <c r="W185" s="26"/>
      <c r="X185" s="22"/>
      <c r="Y185" s="22"/>
      <c r="Z185" s="16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</row>
    <row r="186" spans="1:41" x14ac:dyDescent="0.25">
      <c r="A186">
        <v>191</v>
      </c>
      <c r="B186" t="s">
        <v>93</v>
      </c>
      <c r="C186" s="12">
        <v>8690</v>
      </c>
      <c r="D186" s="12">
        <v>2016</v>
      </c>
      <c r="E186" s="24">
        <v>2.0299999999999998</v>
      </c>
      <c r="F186" s="23">
        <v>0</v>
      </c>
      <c r="G186" s="23">
        <v>116372</v>
      </c>
      <c r="H186" s="23">
        <v>11119</v>
      </c>
      <c r="I186" s="23">
        <v>0</v>
      </c>
      <c r="J186" s="23">
        <v>830</v>
      </c>
      <c r="K186" s="23">
        <v>0</v>
      </c>
      <c r="L186" s="23">
        <v>9147</v>
      </c>
      <c r="M186" s="23">
        <v>0</v>
      </c>
      <c r="N186" s="23">
        <v>8089</v>
      </c>
      <c r="O186" s="23">
        <v>1596</v>
      </c>
      <c r="P186" s="23">
        <v>0</v>
      </c>
      <c r="Q186" s="23">
        <v>147153</v>
      </c>
      <c r="R186" s="23">
        <v>0</v>
      </c>
      <c r="S186" s="23">
        <v>0</v>
      </c>
      <c r="T186" s="23">
        <v>0</v>
      </c>
      <c r="V186">
        <v>14101</v>
      </c>
      <c r="W186" s="26"/>
      <c r="X186" s="22"/>
      <c r="Y186" s="22"/>
      <c r="Z186" s="16"/>
    </row>
    <row r="187" spans="1:41" x14ac:dyDescent="0.25">
      <c r="A187">
        <v>193</v>
      </c>
      <c r="B187" t="s">
        <v>112</v>
      </c>
      <c r="C187" s="12">
        <v>8690</v>
      </c>
      <c r="D187" s="12">
        <v>2016</v>
      </c>
      <c r="E187" s="24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17883</v>
      </c>
      <c r="O187" s="23">
        <v>0</v>
      </c>
      <c r="P187" s="23">
        <v>0</v>
      </c>
      <c r="Q187" s="23">
        <v>17883</v>
      </c>
      <c r="R187" s="23">
        <v>0</v>
      </c>
      <c r="S187" s="23">
        <v>0</v>
      </c>
      <c r="T187" s="23">
        <v>0</v>
      </c>
      <c r="V187">
        <v>3506</v>
      </c>
      <c r="W187" s="25"/>
      <c r="X187" s="22"/>
      <c r="Y187" s="22"/>
      <c r="Z187" s="16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</row>
    <row r="188" spans="1:41" x14ac:dyDescent="0.25">
      <c r="A188">
        <v>194</v>
      </c>
      <c r="B188" t="s">
        <v>150</v>
      </c>
      <c r="C188" s="12">
        <v>8690</v>
      </c>
      <c r="D188" s="12">
        <v>2016</v>
      </c>
      <c r="E188" s="24">
        <v>0</v>
      </c>
      <c r="F188" s="23"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4834</v>
      </c>
      <c r="O188" s="23">
        <v>0</v>
      </c>
      <c r="P188" s="23">
        <v>0</v>
      </c>
      <c r="Q188" s="23">
        <v>4834</v>
      </c>
      <c r="R188" s="23">
        <v>0</v>
      </c>
      <c r="S188" s="23">
        <v>0</v>
      </c>
      <c r="T188" s="23">
        <v>0</v>
      </c>
      <c r="U188" s="21"/>
      <c r="V188">
        <v>1556</v>
      </c>
      <c r="W188" s="26"/>
      <c r="X188" s="23"/>
      <c r="Y188" s="22"/>
      <c r="Z188" s="16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</row>
    <row r="189" spans="1:41" x14ac:dyDescent="0.25">
      <c r="A189">
        <v>195</v>
      </c>
      <c r="B189" t="s">
        <v>102</v>
      </c>
      <c r="C189" s="12">
        <v>8690</v>
      </c>
      <c r="D189" s="12">
        <v>2016</v>
      </c>
      <c r="E189" s="24">
        <v>3.08</v>
      </c>
      <c r="F189" s="23">
        <v>0</v>
      </c>
      <c r="G189" s="23">
        <v>172292</v>
      </c>
      <c r="H189" s="23">
        <v>42015</v>
      </c>
      <c r="I189" s="23">
        <v>0</v>
      </c>
      <c r="J189" s="23">
        <v>1685</v>
      </c>
      <c r="K189" s="23">
        <v>0</v>
      </c>
      <c r="L189" s="23">
        <v>0</v>
      </c>
      <c r="M189" s="23">
        <v>0</v>
      </c>
      <c r="N189" s="23">
        <v>10875</v>
      </c>
      <c r="O189" s="23">
        <v>1785</v>
      </c>
      <c r="P189" s="23">
        <v>0</v>
      </c>
      <c r="Q189" s="23">
        <v>228652</v>
      </c>
      <c r="R189" s="23">
        <v>0</v>
      </c>
      <c r="S189" s="23">
        <v>0</v>
      </c>
      <c r="T189" s="23">
        <v>0</v>
      </c>
      <c r="V189">
        <v>318</v>
      </c>
      <c r="W189" s="26"/>
      <c r="X189" s="22"/>
      <c r="Y189" s="22"/>
      <c r="Z189" s="16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</row>
    <row r="190" spans="1:41" x14ac:dyDescent="0.25">
      <c r="A190">
        <v>197</v>
      </c>
      <c r="B190" t="s">
        <v>71</v>
      </c>
      <c r="C190" s="12">
        <v>8690</v>
      </c>
      <c r="D190" s="12">
        <v>2016</v>
      </c>
      <c r="E190" s="24">
        <v>10.74</v>
      </c>
      <c r="F190" s="23">
        <v>0</v>
      </c>
      <c r="G190" s="23">
        <v>579827</v>
      </c>
      <c r="H190" s="23">
        <v>40538</v>
      </c>
      <c r="I190" s="23">
        <v>0</v>
      </c>
      <c r="J190" s="23">
        <v>28784</v>
      </c>
      <c r="K190" s="23">
        <v>144</v>
      </c>
      <c r="L190" s="23">
        <v>289605</v>
      </c>
      <c r="M190" s="23">
        <v>73811</v>
      </c>
      <c r="N190" s="23">
        <v>78177</v>
      </c>
      <c r="O190" s="23">
        <v>15090</v>
      </c>
      <c r="P190" s="23">
        <v>0</v>
      </c>
      <c r="Q190" s="23">
        <v>1105976</v>
      </c>
      <c r="R190" s="23">
        <v>0</v>
      </c>
      <c r="S190" s="23">
        <v>0</v>
      </c>
      <c r="T190" s="23">
        <v>0</v>
      </c>
      <c r="V190">
        <v>10776</v>
      </c>
      <c r="W190" s="26"/>
      <c r="X190" s="22"/>
      <c r="Y190" s="22"/>
      <c r="Z190" s="16"/>
    </row>
    <row r="191" spans="1:41" x14ac:dyDescent="0.25">
      <c r="A191">
        <v>198</v>
      </c>
      <c r="B191" t="s">
        <v>165</v>
      </c>
      <c r="C191" s="12">
        <v>8690</v>
      </c>
      <c r="D191" s="12">
        <v>2016</v>
      </c>
      <c r="E191" s="24">
        <v>9.9700000000000006</v>
      </c>
      <c r="F191" s="23">
        <v>0</v>
      </c>
      <c r="G191" s="23">
        <v>453421</v>
      </c>
      <c r="H191" s="23">
        <v>123397</v>
      </c>
      <c r="I191" s="23">
        <v>0</v>
      </c>
      <c r="J191" s="23">
        <v>8879</v>
      </c>
      <c r="K191" s="23">
        <v>0</v>
      </c>
      <c r="L191" s="23">
        <v>609098</v>
      </c>
      <c r="M191" s="23">
        <v>0</v>
      </c>
      <c r="N191" s="23">
        <v>37910</v>
      </c>
      <c r="O191" s="23">
        <v>12133</v>
      </c>
      <c r="P191" s="23">
        <v>0</v>
      </c>
      <c r="Q191" s="23">
        <v>1244838</v>
      </c>
      <c r="R191" s="23">
        <v>0</v>
      </c>
      <c r="S191" s="23">
        <v>0</v>
      </c>
      <c r="T191" s="23">
        <v>0</v>
      </c>
      <c r="V191">
        <v>6724</v>
      </c>
      <c r="W191" s="26"/>
      <c r="X191" s="22"/>
      <c r="Y191" s="22"/>
      <c r="Z191" s="16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</row>
    <row r="192" spans="1:41" x14ac:dyDescent="0.25">
      <c r="A192">
        <v>199</v>
      </c>
      <c r="B192" t="s">
        <v>166</v>
      </c>
      <c r="C192" s="12">
        <v>8690</v>
      </c>
      <c r="D192" s="12">
        <v>2016</v>
      </c>
      <c r="E192" s="24">
        <v>2.4</v>
      </c>
      <c r="F192" s="23">
        <v>0</v>
      </c>
      <c r="G192" s="23">
        <v>152947</v>
      </c>
      <c r="H192" s="23">
        <v>27841</v>
      </c>
      <c r="I192" s="23">
        <v>0</v>
      </c>
      <c r="J192" s="23">
        <v>596</v>
      </c>
      <c r="K192" s="23">
        <v>0</v>
      </c>
      <c r="L192" s="23">
        <v>155318</v>
      </c>
      <c r="M192" s="23">
        <v>6570</v>
      </c>
      <c r="N192" s="23">
        <v>27304</v>
      </c>
      <c r="O192" s="23">
        <v>37623</v>
      </c>
      <c r="P192" s="23">
        <v>0</v>
      </c>
      <c r="Q192" s="23">
        <v>408199</v>
      </c>
      <c r="R192" s="23">
        <v>0</v>
      </c>
      <c r="S192" s="23">
        <v>0</v>
      </c>
      <c r="T192" s="23">
        <v>0</v>
      </c>
      <c r="V192">
        <v>2428</v>
      </c>
      <c r="W192" s="26"/>
      <c r="X192" s="22"/>
      <c r="Y192" s="22"/>
      <c r="Z192" s="16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</row>
    <row r="193" spans="1:41" x14ac:dyDescent="0.25">
      <c r="A193">
        <v>201</v>
      </c>
      <c r="B193" t="s">
        <v>151</v>
      </c>
      <c r="C193" s="12">
        <v>8690</v>
      </c>
      <c r="D193" s="12">
        <v>2016</v>
      </c>
      <c r="E193" s="24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2632107</v>
      </c>
      <c r="M193" s="23">
        <v>0</v>
      </c>
      <c r="N193" s="23">
        <v>33902</v>
      </c>
      <c r="O193" s="23">
        <v>0</v>
      </c>
      <c r="P193" s="23">
        <v>0</v>
      </c>
      <c r="Q193" s="23">
        <v>2666009</v>
      </c>
      <c r="R193" s="23">
        <v>0</v>
      </c>
      <c r="S193" s="23">
        <v>0</v>
      </c>
      <c r="T193" s="23">
        <v>0</v>
      </c>
      <c r="V193">
        <v>18513</v>
      </c>
      <c r="W193" s="26"/>
      <c r="X193" s="22"/>
      <c r="Y193" s="22"/>
      <c r="Z193" s="16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</row>
    <row r="194" spans="1:41" x14ac:dyDescent="0.25">
      <c r="A194">
        <v>202</v>
      </c>
      <c r="B194" t="s">
        <v>152</v>
      </c>
      <c r="C194" s="12">
        <v>8690</v>
      </c>
      <c r="D194" s="12">
        <v>2016</v>
      </c>
      <c r="E194" s="24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84525</v>
      </c>
      <c r="M194" s="23">
        <v>0</v>
      </c>
      <c r="N194" s="23">
        <v>77</v>
      </c>
      <c r="O194" s="23">
        <v>0</v>
      </c>
      <c r="P194" s="23">
        <v>0</v>
      </c>
      <c r="Q194" s="23">
        <v>84602</v>
      </c>
      <c r="R194" s="23">
        <v>0</v>
      </c>
      <c r="S194" s="23">
        <v>0</v>
      </c>
      <c r="T194" s="23">
        <v>0</v>
      </c>
      <c r="V194">
        <v>695</v>
      </c>
      <c r="W194" s="26"/>
      <c r="X194" s="22"/>
      <c r="Y194" s="22"/>
      <c r="Z194" s="16"/>
    </row>
    <row r="195" spans="1:41" x14ac:dyDescent="0.25">
      <c r="A195">
        <v>204</v>
      </c>
      <c r="B195" t="s">
        <v>101</v>
      </c>
      <c r="C195" s="12">
        <v>8690</v>
      </c>
      <c r="D195" s="12">
        <v>2016</v>
      </c>
      <c r="E195" s="24">
        <v>46.45</v>
      </c>
      <c r="F195" s="23">
        <v>0</v>
      </c>
      <c r="G195" s="23">
        <v>2824473</v>
      </c>
      <c r="H195" s="23">
        <v>772053</v>
      </c>
      <c r="I195" s="23">
        <v>52663</v>
      </c>
      <c r="J195" s="23">
        <v>63036</v>
      </c>
      <c r="K195" s="23">
        <v>521</v>
      </c>
      <c r="L195" s="23">
        <v>1025849</v>
      </c>
      <c r="M195" s="23">
        <v>0</v>
      </c>
      <c r="N195" s="23">
        <v>157671</v>
      </c>
      <c r="O195" s="23">
        <v>145759</v>
      </c>
      <c r="P195" s="23">
        <v>378699</v>
      </c>
      <c r="Q195" s="23">
        <v>4663326</v>
      </c>
      <c r="R195" s="23">
        <v>0</v>
      </c>
      <c r="S195" s="23">
        <v>0</v>
      </c>
      <c r="T195" s="23">
        <v>0</v>
      </c>
      <c r="V195">
        <v>15388</v>
      </c>
      <c r="W195" s="26"/>
      <c r="X195" s="22"/>
      <c r="Y195" s="22"/>
      <c r="Z195" s="16"/>
    </row>
    <row r="196" spans="1:41" x14ac:dyDescent="0.25">
      <c r="A196">
        <v>205</v>
      </c>
      <c r="B196" t="s">
        <v>153</v>
      </c>
      <c r="C196" s="12">
        <v>8690</v>
      </c>
      <c r="D196" s="12">
        <v>2016</v>
      </c>
      <c r="E196" s="24">
        <v>40.58</v>
      </c>
      <c r="F196" s="23">
        <v>0</v>
      </c>
      <c r="G196" s="23">
        <v>725314</v>
      </c>
      <c r="H196" s="23">
        <v>243937</v>
      </c>
      <c r="I196" s="23">
        <v>0</v>
      </c>
      <c r="J196" s="23">
        <v>37891</v>
      </c>
      <c r="K196" s="23">
        <v>92</v>
      </c>
      <c r="L196" s="23">
        <v>287492</v>
      </c>
      <c r="M196" s="23">
        <v>0</v>
      </c>
      <c r="N196" s="23">
        <v>0</v>
      </c>
      <c r="O196" s="23">
        <v>1197</v>
      </c>
      <c r="P196" s="23">
        <v>0</v>
      </c>
      <c r="Q196" s="23">
        <v>1295923</v>
      </c>
      <c r="R196" s="23">
        <v>0</v>
      </c>
      <c r="S196" s="23">
        <v>0</v>
      </c>
      <c r="T196" s="23">
        <v>0</v>
      </c>
      <c r="V196">
        <v>23066</v>
      </c>
      <c r="W196" s="26"/>
      <c r="X196" s="22"/>
      <c r="Y196" s="22"/>
      <c r="Z196" s="16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</row>
    <row r="197" spans="1:41" x14ac:dyDescent="0.25">
      <c r="A197">
        <v>206</v>
      </c>
      <c r="B197" t="s">
        <v>154</v>
      </c>
      <c r="C197" s="12">
        <v>8690</v>
      </c>
      <c r="D197" s="12">
        <v>2016</v>
      </c>
      <c r="E197" s="24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V197">
        <v>3456</v>
      </c>
      <c r="W197" s="26"/>
      <c r="X197" s="22"/>
      <c r="Y197" s="22"/>
      <c r="Z197" s="16"/>
    </row>
    <row r="198" spans="1:41" x14ac:dyDescent="0.25">
      <c r="A198">
        <v>207</v>
      </c>
      <c r="B198" t="s">
        <v>167</v>
      </c>
      <c r="C198" s="12">
        <v>8690</v>
      </c>
      <c r="D198" s="12">
        <v>2016</v>
      </c>
      <c r="E198" s="24">
        <v>65.11</v>
      </c>
      <c r="F198" s="23">
        <v>0</v>
      </c>
      <c r="G198" s="23">
        <v>2925586</v>
      </c>
      <c r="H198" s="23">
        <v>651814</v>
      </c>
      <c r="I198" s="23">
        <v>204616</v>
      </c>
      <c r="J198" s="23">
        <v>20464</v>
      </c>
      <c r="K198" s="23">
        <v>0</v>
      </c>
      <c r="L198" s="23">
        <v>590125</v>
      </c>
      <c r="M198" s="23">
        <v>0</v>
      </c>
      <c r="N198" s="23">
        <v>86613</v>
      </c>
      <c r="O198" s="23">
        <v>18272</v>
      </c>
      <c r="P198" s="23">
        <v>0</v>
      </c>
      <c r="Q198" s="23">
        <v>4497490</v>
      </c>
      <c r="R198" s="23">
        <v>0</v>
      </c>
      <c r="S198" s="23">
        <v>0</v>
      </c>
      <c r="T198" s="23">
        <v>0</v>
      </c>
      <c r="V198">
        <v>23547</v>
      </c>
      <c r="W198" s="26"/>
      <c r="X198" s="23"/>
      <c r="Y198" s="22"/>
      <c r="Z198" s="16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</row>
    <row r="199" spans="1:41" x14ac:dyDescent="0.25">
      <c r="A199">
        <v>208</v>
      </c>
      <c r="B199" t="s">
        <v>106</v>
      </c>
      <c r="C199" s="12">
        <v>8690</v>
      </c>
      <c r="D199" s="12">
        <v>2016</v>
      </c>
      <c r="E199" s="17">
        <v>63.77</v>
      </c>
      <c r="F199" s="16">
        <v>0</v>
      </c>
      <c r="G199" s="16">
        <v>3665072</v>
      </c>
      <c r="H199" s="16">
        <v>822607</v>
      </c>
      <c r="I199" s="16">
        <v>0</v>
      </c>
      <c r="J199" s="16">
        <v>6731</v>
      </c>
      <c r="K199" s="16">
        <v>960</v>
      </c>
      <c r="L199" s="16">
        <v>228843</v>
      </c>
      <c r="M199" s="16">
        <v>0</v>
      </c>
      <c r="N199" s="16">
        <v>7075</v>
      </c>
      <c r="O199" s="16">
        <v>12899</v>
      </c>
      <c r="P199" s="16">
        <v>0</v>
      </c>
      <c r="Q199" s="16">
        <v>4744187</v>
      </c>
      <c r="R199" s="16">
        <v>0</v>
      </c>
      <c r="S199" s="16">
        <v>0</v>
      </c>
      <c r="T199" s="16">
        <v>0</v>
      </c>
      <c r="V199">
        <v>24248</v>
      </c>
      <c r="W199" s="26"/>
      <c r="X199" s="22"/>
      <c r="Y199" s="22"/>
      <c r="Z199" s="16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</row>
    <row r="200" spans="1:41" x14ac:dyDescent="0.25">
      <c r="A200">
        <v>209</v>
      </c>
      <c r="B200" t="s">
        <v>155</v>
      </c>
      <c r="C200" s="12">
        <v>8690</v>
      </c>
      <c r="D200" s="12">
        <v>2016</v>
      </c>
      <c r="E200" s="24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1999451</v>
      </c>
      <c r="M200" s="23">
        <v>0</v>
      </c>
      <c r="N200" s="23">
        <v>8451</v>
      </c>
      <c r="O200" s="23">
        <v>0</v>
      </c>
      <c r="P200" s="23">
        <v>0</v>
      </c>
      <c r="Q200" s="23">
        <v>2007902</v>
      </c>
      <c r="R200" s="23">
        <v>0</v>
      </c>
      <c r="S200" s="23">
        <v>0</v>
      </c>
      <c r="T200" s="23">
        <v>0</v>
      </c>
      <c r="V200">
        <v>12423</v>
      </c>
      <c r="W200" s="26"/>
      <c r="X200" s="22"/>
      <c r="Y200" s="22"/>
      <c r="Z200" s="16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</row>
    <row r="201" spans="1:41" x14ac:dyDescent="0.25">
      <c r="A201">
        <v>210</v>
      </c>
      <c r="B201" t="s">
        <v>156</v>
      </c>
      <c r="C201" s="12">
        <v>8690</v>
      </c>
      <c r="D201" s="12">
        <v>2016</v>
      </c>
      <c r="E201" s="24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V201">
        <v>15474</v>
      </c>
      <c r="W201" s="25"/>
      <c r="X201" s="22"/>
      <c r="Y201" s="22"/>
      <c r="Z201" s="16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</row>
    <row r="202" spans="1:41" x14ac:dyDescent="0.25">
      <c r="A202" s="19">
        <v>211</v>
      </c>
      <c r="B202" s="24" t="s">
        <v>157</v>
      </c>
      <c r="C202" s="12">
        <v>8690</v>
      </c>
      <c r="D202" s="12">
        <v>2016</v>
      </c>
      <c r="E202" s="24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1"/>
      <c r="V202">
        <v>1404</v>
      </c>
    </row>
    <row r="203" spans="1:41" x14ac:dyDescent="0.25">
      <c r="A203" s="10">
        <v>904</v>
      </c>
      <c r="B203" s="20" t="s">
        <v>70</v>
      </c>
      <c r="C203" s="12">
        <v>8690</v>
      </c>
      <c r="D203" s="12">
        <v>2016</v>
      </c>
      <c r="E203" s="24">
        <v>7.5</v>
      </c>
      <c r="F203" s="23">
        <v>0</v>
      </c>
      <c r="G203" s="23">
        <v>215749</v>
      </c>
      <c r="H203" s="23">
        <v>41339</v>
      </c>
      <c r="I203" s="23">
        <v>0</v>
      </c>
      <c r="J203" s="23">
        <v>29580</v>
      </c>
      <c r="K203" s="23">
        <v>0</v>
      </c>
      <c r="L203" s="23">
        <v>176682</v>
      </c>
      <c r="M203" s="23">
        <v>360</v>
      </c>
      <c r="N203" s="23">
        <v>15009</v>
      </c>
      <c r="O203" s="23">
        <v>1968</v>
      </c>
      <c r="P203" s="23">
        <v>0</v>
      </c>
      <c r="Q203" s="23">
        <v>480687</v>
      </c>
      <c r="R203" s="23">
        <v>0</v>
      </c>
      <c r="S203" s="23">
        <v>0</v>
      </c>
      <c r="T203" s="23">
        <v>0</v>
      </c>
      <c r="U203" s="23"/>
      <c r="V203">
        <v>2606</v>
      </c>
    </row>
    <row r="204" spans="1:41" x14ac:dyDescent="0.25">
      <c r="A204" s="19">
        <v>915</v>
      </c>
      <c r="B204" s="20" t="s">
        <v>85</v>
      </c>
      <c r="C204" s="12">
        <v>8690</v>
      </c>
      <c r="D204" s="12">
        <v>2016</v>
      </c>
      <c r="E204" s="24">
        <v>4.42</v>
      </c>
      <c r="F204" s="23">
        <v>0</v>
      </c>
      <c r="G204" s="23">
        <v>177909</v>
      </c>
      <c r="H204" s="23">
        <v>42093</v>
      </c>
      <c r="I204" s="23">
        <v>0</v>
      </c>
      <c r="J204" s="23">
        <v>3982</v>
      </c>
      <c r="K204" s="23">
        <v>0</v>
      </c>
      <c r="L204" s="23">
        <v>0</v>
      </c>
      <c r="M204" s="23">
        <v>0</v>
      </c>
      <c r="N204" s="23">
        <v>758</v>
      </c>
      <c r="O204" s="23">
        <v>442831</v>
      </c>
      <c r="P204" s="23">
        <v>15</v>
      </c>
      <c r="Q204" s="23">
        <v>667558</v>
      </c>
      <c r="R204" s="23">
        <v>0</v>
      </c>
      <c r="S204" s="23">
        <v>0</v>
      </c>
      <c r="T204" s="23">
        <v>0</v>
      </c>
      <c r="V204">
        <v>832</v>
      </c>
    </row>
    <row r="205" spans="1:41" x14ac:dyDescent="0.25">
      <c r="A205" s="19">
        <v>919</v>
      </c>
      <c r="B205" s="20" t="s">
        <v>118</v>
      </c>
      <c r="C205" s="12">
        <v>8690</v>
      </c>
      <c r="D205" s="12">
        <v>2016</v>
      </c>
      <c r="E205" s="24">
        <v>0.54</v>
      </c>
      <c r="F205" s="23">
        <v>0</v>
      </c>
      <c r="G205" s="23">
        <v>31171</v>
      </c>
      <c r="H205" s="23">
        <v>7800</v>
      </c>
      <c r="I205" s="23">
        <v>0</v>
      </c>
      <c r="J205" s="23">
        <v>33</v>
      </c>
      <c r="K205" s="23">
        <v>0</v>
      </c>
      <c r="L205" s="23">
        <v>10769</v>
      </c>
      <c r="M205" s="23">
        <v>0</v>
      </c>
      <c r="N205" s="23">
        <v>0</v>
      </c>
      <c r="O205" s="23">
        <v>502</v>
      </c>
      <c r="P205" s="23">
        <v>921</v>
      </c>
      <c r="Q205" s="23">
        <v>49354</v>
      </c>
      <c r="R205" s="23">
        <v>0</v>
      </c>
      <c r="S205" s="23">
        <v>0</v>
      </c>
      <c r="T205" s="23">
        <v>0</v>
      </c>
      <c r="V205">
        <v>447</v>
      </c>
    </row>
    <row r="206" spans="1:41" x14ac:dyDescent="0.25">
      <c r="A206" s="19">
        <v>921</v>
      </c>
      <c r="B206" s="20" t="s">
        <v>168</v>
      </c>
      <c r="C206" s="12">
        <v>8690</v>
      </c>
      <c r="D206" s="12">
        <v>2016</v>
      </c>
      <c r="E206" s="24">
        <v>3.61</v>
      </c>
      <c r="F206" s="23">
        <v>0</v>
      </c>
      <c r="G206" s="23">
        <v>192333</v>
      </c>
      <c r="H206" s="23">
        <v>29921</v>
      </c>
      <c r="I206" s="23">
        <v>0</v>
      </c>
      <c r="J206" s="23">
        <v>14871</v>
      </c>
      <c r="K206" s="23">
        <v>0</v>
      </c>
      <c r="L206" s="23">
        <v>162298</v>
      </c>
      <c r="M206" s="23">
        <v>1560</v>
      </c>
      <c r="N206" s="23">
        <v>30792</v>
      </c>
      <c r="O206" s="23">
        <v>18356</v>
      </c>
      <c r="P206" s="23">
        <v>0</v>
      </c>
      <c r="Q206" s="23">
        <v>450131</v>
      </c>
      <c r="R206" s="23">
        <v>0</v>
      </c>
      <c r="S206" s="23">
        <v>0</v>
      </c>
      <c r="T206" s="23">
        <v>0</v>
      </c>
      <c r="V206">
        <v>1743</v>
      </c>
    </row>
    <row r="207" spans="1:41" x14ac:dyDescent="0.25">
      <c r="A207" s="19">
        <v>922</v>
      </c>
      <c r="B207" s="20" t="s">
        <v>169</v>
      </c>
      <c r="C207" s="10">
        <v>8690</v>
      </c>
      <c r="D207" s="10">
        <v>2016</v>
      </c>
      <c r="E207" s="24">
        <v>0.5</v>
      </c>
      <c r="F207" s="23">
        <v>0</v>
      </c>
      <c r="G207" s="23">
        <v>44311</v>
      </c>
      <c r="H207" s="23">
        <v>8881</v>
      </c>
      <c r="I207" s="23">
        <v>0</v>
      </c>
      <c r="J207" s="23">
        <v>7941</v>
      </c>
      <c r="K207" s="23">
        <v>0</v>
      </c>
      <c r="L207" s="23">
        <v>10071</v>
      </c>
      <c r="M207" s="23">
        <v>0</v>
      </c>
      <c r="N207" s="23">
        <v>0</v>
      </c>
      <c r="O207" s="23">
        <v>918</v>
      </c>
      <c r="P207" s="23">
        <v>0</v>
      </c>
      <c r="Q207" s="23">
        <v>72122</v>
      </c>
      <c r="R207" s="23">
        <v>0</v>
      </c>
      <c r="S207" s="23">
        <v>0</v>
      </c>
      <c r="T207" s="23">
        <v>0</v>
      </c>
      <c r="V207">
        <v>422</v>
      </c>
    </row>
    <row r="208" spans="1:41" x14ac:dyDescent="0.25">
      <c r="A208" s="19">
        <v>923</v>
      </c>
      <c r="B208" s="20" t="s">
        <v>171</v>
      </c>
      <c r="C208" s="10">
        <v>8690</v>
      </c>
      <c r="D208" s="10">
        <v>2016</v>
      </c>
      <c r="E208" s="24">
        <v>0.3</v>
      </c>
      <c r="F208" s="23">
        <v>0</v>
      </c>
      <c r="G208" s="23">
        <v>11317</v>
      </c>
      <c r="H208" s="23">
        <v>2551</v>
      </c>
      <c r="I208" s="23">
        <v>0</v>
      </c>
      <c r="J208" s="23">
        <v>2061</v>
      </c>
      <c r="K208" s="23">
        <v>0</v>
      </c>
      <c r="L208" s="23">
        <v>1252</v>
      </c>
      <c r="M208" s="23">
        <v>0</v>
      </c>
      <c r="N208" s="23">
        <v>0</v>
      </c>
      <c r="O208" s="23">
        <v>240</v>
      </c>
      <c r="P208" s="23">
        <v>0</v>
      </c>
      <c r="Q208" s="23">
        <v>17421</v>
      </c>
      <c r="R208" s="23">
        <v>0</v>
      </c>
      <c r="S208" s="23">
        <v>0</v>
      </c>
      <c r="T208" s="23">
        <v>0</v>
      </c>
      <c r="V208" s="30">
        <v>93</v>
      </c>
    </row>
    <row r="209" spans="1:22" x14ac:dyDescent="0.25">
      <c r="A209" s="19"/>
      <c r="B209" s="20"/>
      <c r="E209" s="24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V209" s="30"/>
    </row>
    <row r="210" spans="1:22" x14ac:dyDescent="0.25">
      <c r="A210" s="19"/>
      <c r="B210" s="20"/>
      <c r="E210" s="24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V210" s="30"/>
    </row>
    <row r="211" spans="1:22" x14ac:dyDescent="0.25">
      <c r="A211" s="19"/>
      <c r="B211" s="20"/>
      <c r="E211" s="24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2" x14ac:dyDescent="0.25">
      <c r="A212" s="19"/>
      <c r="B212" s="20"/>
      <c r="E212" s="24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2" x14ac:dyDescent="0.25">
      <c r="A213" s="19"/>
      <c r="B213" s="20"/>
      <c r="E213" s="24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2" x14ac:dyDescent="0.25">
      <c r="A214" s="19"/>
      <c r="B214" s="24"/>
      <c r="E214" s="24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2" x14ac:dyDescent="0.25">
      <c r="B215" s="20"/>
      <c r="E215" s="24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2" x14ac:dyDescent="0.25">
      <c r="A216" s="19"/>
      <c r="B216" s="20"/>
      <c r="E216" s="24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</row>
    <row r="217" spans="1:22" x14ac:dyDescent="0.25">
      <c r="A217" s="19"/>
      <c r="B217" s="20"/>
    </row>
    <row r="218" spans="1:22" x14ac:dyDescent="0.25">
      <c r="A218" s="19"/>
      <c r="B218" s="20"/>
      <c r="E218" s="24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2" x14ac:dyDescent="0.25">
      <c r="A219" s="19"/>
      <c r="B219" s="20"/>
      <c r="E219" s="24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2" x14ac:dyDescent="0.25">
      <c r="A220" s="19"/>
      <c r="B220" s="20"/>
      <c r="E220" s="24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2" x14ac:dyDescent="0.25">
      <c r="A221" s="19"/>
      <c r="B221" s="20"/>
      <c r="E221" s="24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2" x14ac:dyDescent="0.25">
      <c r="A222" s="19"/>
      <c r="B222" s="20"/>
      <c r="E222" s="24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2" x14ac:dyDescent="0.25">
      <c r="A223" s="19"/>
      <c r="B223" s="20"/>
      <c r="E223" s="24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2" x14ac:dyDescent="0.25">
      <c r="A224" s="19"/>
      <c r="B224" s="20"/>
      <c r="E224" s="24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</row>
    <row r="225" spans="1:20" x14ac:dyDescent="0.25">
      <c r="A225" s="19"/>
      <c r="B225" s="20"/>
    </row>
    <row r="226" spans="1:20" x14ac:dyDescent="0.25">
      <c r="A226" s="19"/>
      <c r="B226" s="20"/>
      <c r="E226" s="24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 x14ac:dyDescent="0.25">
      <c r="A227" s="19"/>
      <c r="B227" s="20"/>
      <c r="E227" s="2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 x14ac:dyDescent="0.25">
      <c r="A228" s="19"/>
      <c r="B228" s="20"/>
      <c r="E228" s="2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 x14ac:dyDescent="0.25">
      <c r="A229" s="19"/>
      <c r="B229" s="20"/>
      <c r="E229" s="24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 x14ac:dyDescent="0.25">
      <c r="A230" s="19"/>
      <c r="B230" s="20"/>
      <c r="E230" s="24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 x14ac:dyDescent="0.25">
      <c r="A231" s="19"/>
      <c r="B231" s="20"/>
      <c r="E231" s="2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x14ac:dyDescent="0.25">
      <c r="A232" s="19"/>
      <c r="B232" s="20"/>
      <c r="E232" s="24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x14ac:dyDescent="0.25">
      <c r="A233" s="19"/>
      <c r="B233" s="20"/>
      <c r="E233" s="24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x14ac:dyDescent="0.25">
      <c r="A234" s="19"/>
      <c r="B234" s="20"/>
      <c r="E234" s="24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x14ac:dyDescent="0.25">
      <c r="A235" s="19"/>
      <c r="B235" s="20"/>
      <c r="E235" s="24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x14ac:dyDescent="0.25">
      <c r="A236" s="19"/>
      <c r="B236" s="20"/>
      <c r="E236" s="24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 x14ac:dyDescent="0.25">
      <c r="A237" s="19"/>
      <c r="B237" s="20"/>
      <c r="E237" s="24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 x14ac:dyDescent="0.25">
      <c r="A238" s="19"/>
      <c r="B238" s="20"/>
      <c r="E238" s="24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 x14ac:dyDescent="0.25">
      <c r="A239" s="19"/>
      <c r="B239" s="20"/>
      <c r="E239" s="24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x14ac:dyDescent="0.25">
      <c r="A240" s="19"/>
      <c r="B240" s="20"/>
      <c r="E240" s="24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 x14ac:dyDescent="0.25">
      <c r="A241" s="19"/>
      <c r="B241" s="20"/>
      <c r="E241" s="24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x14ac:dyDescent="0.25">
      <c r="A242" s="19"/>
      <c r="B242" s="20"/>
      <c r="E242" s="24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 x14ac:dyDescent="0.25">
      <c r="A243" s="19"/>
      <c r="B243" s="20"/>
      <c r="E243" s="24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 x14ac:dyDescent="0.25">
      <c r="A244" s="19"/>
      <c r="B244" s="20"/>
      <c r="E244" s="24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 x14ac:dyDescent="0.25">
      <c r="A245" s="19"/>
      <c r="B245" s="20"/>
      <c r="E245" s="24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 x14ac:dyDescent="0.25">
      <c r="A246" s="19"/>
      <c r="B246" s="20"/>
      <c r="E246" s="2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 x14ac:dyDescent="0.25">
      <c r="A247" s="19"/>
      <c r="B247" s="20"/>
      <c r="E247" s="24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 x14ac:dyDescent="0.25">
      <c r="A248" s="19"/>
      <c r="B248" s="20"/>
      <c r="E248" s="24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 x14ac:dyDescent="0.25">
      <c r="A249" s="19"/>
      <c r="B249" s="20"/>
      <c r="E249" s="24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 x14ac:dyDescent="0.25">
      <c r="A250" s="19"/>
      <c r="B250" s="20"/>
      <c r="E250" s="24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 x14ac:dyDescent="0.25">
      <c r="A251" s="19"/>
      <c r="B251" s="20"/>
      <c r="E251" s="24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 x14ac:dyDescent="0.25">
      <c r="A252" s="19"/>
      <c r="B252" s="20"/>
      <c r="E252" s="24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 x14ac:dyDescent="0.25">
      <c r="A253" s="19"/>
      <c r="B253" s="20"/>
      <c r="E253" s="24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 x14ac:dyDescent="0.25">
      <c r="A254" s="19"/>
      <c r="B254" s="20"/>
      <c r="E254" s="24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 x14ac:dyDescent="0.25">
      <c r="A255" s="19"/>
      <c r="B255" s="20"/>
      <c r="E255" s="24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x14ac:dyDescent="0.25">
      <c r="A256" s="19"/>
      <c r="B256" s="20"/>
      <c r="E256" s="24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</row>
    <row r="257" spans="1:20" x14ac:dyDescent="0.25">
      <c r="A257" s="19"/>
    </row>
    <row r="258" spans="1:20" x14ac:dyDescent="0.25">
      <c r="B258" s="20"/>
      <c r="E258" s="24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 x14ac:dyDescent="0.25">
      <c r="A259" s="19"/>
      <c r="B259" s="20"/>
      <c r="E259" s="24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 x14ac:dyDescent="0.25">
      <c r="A260" s="19"/>
      <c r="B260" s="20"/>
      <c r="E260" s="2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 x14ac:dyDescent="0.25">
      <c r="A261" s="19"/>
      <c r="B261" s="20"/>
      <c r="E261" s="24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 x14ac:dyDescent="0.25">
      <c r="A262" s="19"/>
      <c r="B262" s="20"/>
      <c r="E262" s="24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 x14ac:dyDescent="0.25">
      <c r="A263" s="19"/>
      <c r="B263" s="20"/>
      <c r="E263" s="24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  <row r="264" spans="1:20" x14ac:dyDescent="0.25">
      <c r="A264" s="19"/>
      <c r="B264" s="20"/>
      <c r="E264" s="24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</row>
    <row r="265" spans="1:20" x14ac:dyDescent="0.25">
      <c r="A265" s="19"/>
      <c r="B265" s="20"/>
      <c r="E265" s="24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</row>
    <row r="266" spans="1:20" x14ac:dyDescent="0.25">
      <c r="B266" s="20"/>
      <c r="E266" s="24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x14ac:dyDescent="0.25">
      <c r="A267" s="19"/>
      <c r="B267" s="20"/>
      <c r="E267" s="24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</row>
    <row r="268" spans="1:20" x14ac:dyDescent="0.25">
      <c r="A268" s="19"/>
      <c r="B268" s="20"/>
      <c r="E268" s="24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</row>
    <row r="269" spans="1:20" x14ac:dyDescent="0.25">
      <c r="A269" s="19"/>
      <c r="B269" s="20"/>
      <c r="E269" s="24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x14ac:dyDescent="0.25">
      <c r="A270" s="19"/>
      <c r="B270" s="20"/>
      <c r="E270" s="24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x14ac:dyDescent="0.25">
      <c r="A271" s="19"/>
      <c r="B271" s="20"/>
      <c r="E271" s="24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x14ac:dyDescent="0.25">
      <c r="A272" s="19"/>
      <c r="B272" s="20"/>
      <c r="E272" s="24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x14ac:dyDescent="0.25">
      <c r="A273" s="19"/>
      <c r="B273" s="24"/>
      <c r="E273" s="24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x14ac:dyDescent="0.25">
      <c r="B274" s="20"/>
      <c r="E274" s="24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</row>
    <row r="275" spans="1:20" x14ac:dyDescent="0.25">
      <c r="A275" s="19"/>
      <c r="B275" s="20"/>
      <c r="E275" s="24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</row>
    <row r="276" spans="1:20" x14ac:dyDescent="0.25">
      <c r="A276" s="19"/>
      <c r="B276" s="20"/>
      <c r="E276" s="24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</row>
    <row r="277" spans="1:20" x14ac:dyDescent="0.25">
      <c r="A277" s="19"/>
      <c r="B277" s="20"/>
      <c r="E277" s="24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</row>
    <row r="278" spans="1:20" x14ac:dyDescent="0.25">
      <c r="A278" s="19"/>
      <c r="B278" s="20"/>
      <c r="E278" s="24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</row>
    <row r="279" spans="1:20" x14ac:dyDescent="0.25">
      <c r="A279" s="19"/>
      <c r="B279" s="20"/>
      <c r="E279" s="2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</row>
    <row r="280" spans="1:20" x14ac:dyDescent="0.25">
      <c r="B280" s="20"/>
      <c r="E280" s="2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0" x14ac:dyDescent="0.25">
      <c r="A281" s="19"/>
      <c r="B281" s="20"/>
      <c r="E281" s="2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0" x14ac:dyDescent="0.25">
      <c r="A282" s="19"/>
      <c r="B282" s="20"/>
      <c r="E282" s="2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0" x14ac:dyDescent="0.25">
      <c r="A283" s="19"/>
      <c r="B283" s="20"/>
      <c r="E283" s="2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</row>
    <row r="284" spans="1:20" x14ac:dyDescent="0.25">
      <c r="A284" s="19"/>
      <c r="B284" s="20"/>
      <c r="E284" s="2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</row>
    <row r="285" spans="1:20" x14ac:dyDescent="0.25">
      <c r="A285" s="19"/>
      <c r="B285" s="20"/>
      <c r="E285" s="2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x14ac:dyDescent="0.25">
      <c r="A286" s="19"/>
      <c r="B286" s="20"/>
      <c r="E286" s="2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x14ac:dyDescent="0.25">
      <c r="A287" s="19"/>
      <c r="B287" s="20"/>
      <c r="E287" s="2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</row>
    <row r="288" spans="1:20" x14ac:dyDescent="0.25">
      <c r="A288" s="19"/>
      <c r="B288" s="20"/>
      <c r="E288" s="24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</row>
    <row r="289" spans="1:20" x14ac:dyDescent="0.25">
      <c r="A289" s="19"/>
    </row>
    <row r="290" spans="1:20" x14ac:dyDescent="0.25">
      <c r="B290" s="20"/>
      <c r="E290" s="2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</row>
    <row r="291" spans="1:20" x14ac:dyDescent="0.25">
      <c r="A291" s="19"/>
      <c r="B291" s="20"/>
      <c r="E291" s="2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</row>
    <row r="292" spans="1:20" x14ac:dyDescent="0.25">
      <c r="A292" s="19"/>
      <c r="B292" s="20"/>
      <c r="E292" s="2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</row>
    <row r="293" spans="1:20" x14ac:dyDescent="0.25">
      <c r="A293" s="19"/>
      <c r="B293" s="20"/>
      <c r="E293" s="24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</row>
    <row r="294" spans="1:20" x14ac:dyDescent="0.25">
      <c r="A294" s="19"/>
      <c r="B294" s="19"/>
      <c r="C294" s="19"/>
      <c r="D294" s="19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ROUND(+'Medical Records'!G108,0)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ROUND(+'Medical Records'!G109,0)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177041</v>
      </c>
      <c r="E12" s="2">
        <f>ROUND(+'Medical Records'!V7,0)</f>
        <v>1089</v>
      </c>
      <c r="F12" s="9">
        <f t="shared" si="0"/>
        <v>162.57</v>
      </c>
      <c r="G12" s="2">
        <f>ROUND(+'Medical Records'!G110,0)</f>
        <v>174338</v>
      </c>
      <c r="H12" s="2">
        <f>ROUND(+'Medical Records'!V110,0)</f>
        <v>1500</v>
      </c>
      <c r="I12" s="9">
        <f t="shared" si="1"/>
        <v>116.23</v>
      </c>
      <c r="J12" s="7"/>
      <c r="K12" s="8">
        <f t="shared" si="2"/>
        <v>-0.28499999999999998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2802879</v>
      </c>
      <c r="E13" s="2">
        <f>ROUND(+'Medical Records'!V8,0)</f>
        <v>67662</v>
      </c>
      <c r="F13" s="9">
        <f t="shared" si="0"/>
        <v>41.42</v>
      </c>
      <c r="G13" s="2">
        <f>ROUND(+'Medical Records'!G111,0)</f>
        <v>2422371</v>
      </c>
      <c r="H13" s="2">
        <f>ROUND(+'Medical Records'!V111,0)</f>
        <v>58826</v>
      </c>
      <c r="I13" s="9">
        <f t="shared" si="1"/>
        <v>41.18</v>
      </c>
      <c r="J13" s="7"/>
      <c r="K13" s="8">
        <f t="shared" si="2"/>
        <v>-5.7999999999999996E-3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6009341</v>
      </c>
      <c r="E14" s="2">
        <f>ROUND(+'Medical Records'!V9,0)</f>
        <v>33789</v>
      </c>
      <c r="F14" s="9">
        <f t="shared" si="0"/>
        <v>177.85</v>
      </c>
      <c r="G14" s="2">
        <f>ROUND(+'Medical Records'!G112,0)</f>
        <v>3897010</v>
      </c>
      <c r="H14" s="2">
        <f>ROUND(+'Medical Records'!V112,0)</f>
        <v>31867</v>
      </c>
      <c r="I14" s="9">
        <f t="shared" si="1"/>
        <v>122.29</v>
      </c>
      <c r="J14" s="7"/>
      <c r="K14" s="8">
        <f t="shared" si="2"/>
        <v>-0.31240000000000001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2">
        <f>ROUND(+'Medical Records'!V10,0)</f>
        <v>570</v>
      </c>
      <c r="F15" s="9" t="str">
        <f t="shared" si="0"/>
        <v/>
      </c>
      <c r="G15" s="2">
        <f>ROUND(+'Medical Records'!G113,0)</f>
        <v>147113</v>
      </c>
      <c r="H15" s="2">
        <f>ROUND(+'Medical Records'!V113,0)</f>
        <v>1371</v>
      </c>
      <c r="I15" s="9">
        <f t="shared" si="1"/>
        <v>107.3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238488</v>
      </c>
      <c r="E16" s="2">
        <f>ROUND(+'Medical Records'!V11,0)</f>
        <v>2056</v>
      </c>
      <c r="F16" s="9">
        <f t="shared" si="0"/>
        <v>116</v>
      </c>
      <c r="G16" s="2">
        <f>ROUND(+'Medical Records'!G114,0)</f>
        <v>245422</v>
      </c>
      <c r="H16" s="2">
        <f>ROUND(+'Medical Records'!V114,0)</f>
        <v>2014</v>
      </c>
      <c r="I16" s="9">
        <f t="shared" si="1"/>
        <v>121.86</v>
      </c>
      <c r="J16" s="7"/>
      <c r="K16" s="8">
        <f t="shared" si="2"/>
        <v>5.0500000000000003E-2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752038</v>
      </c>
      <c r="E17" s="2">
        <f>ROUND(+'Medical Records'!V12,0)</f>
        <v>5984</v>
      </c>
      <c r="F17" s="9">
        <f t="shared" si="0"/>
        <v>125.67</v>
      </c>
      <c r="G17" s="2">
        <f>ROUND(+'Medical Records'!G115,0)</f>
        <v>799346</v>
      </c>
      <c r="H17" s="2">
        <f>ROUND(+'Medical Records'!V115,0)</f>
        <v>6269</v>
      </c>
      <c r="I17" s="9">
        <f t="shared" si="1"/>
        <v>127.51</v>
      </c>
      <c r="J17" s="7"/>
      <c r="K17" s="8">
        <f t="shared" si="2"/>
        <v>1.46E-2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186774</v>
      </c>
      <c r="E18" s="2">
        <f>ROUND(+'Medical Records'!V13,0)</f>
        <v>991</v>
      </c>
      <c r="F18" s="9">
        <f t="shared" si="0"/>
        <v>188.47</v>
      </c>
      <c r="G18" s="2">
        <f>ROUND(+'Medical Records'!G116,0)</f>
        <v>190509</v>
      </c>
      <c r="H18" s="2">
        <f>ROUND(+'Medical Records'!V116,0)</f>
        <v>945</v>
      </c>
      <c r="I18" s="9">
        <f t="shared" si="1"/>
        <v>201.6</v>
      </c>
      <c r="J18" s="7"/>
      <c r="K18" s="8">
        <f t="shared" si="2"/>
        <v>6.9699999999999998E-2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0</v>
      </c>
      <c r="E19" s="2">
        <f>ROUND(+'Medical Records'!V14,0)</f>
        <v>20706</v>
      </c>
      <c r="F19" s="9" t="str">
        <f t="shared" si="0"/>
        <v/>
      </c>
      <c r="G19" s="2">
        <f>ROUND(+'Medical Records'!G117,0)</f>
        <v>0</v>
      </c>
      <c r="H19" s="2">
        <f>ROUND(+'Medical Records'!V117,0)</f>
        <v>17962</v>
      </c>
      <c r="I19" s="9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4211900</v>
      </c>
      <c r="E20" s="2">
        <f>ROUND(+'Medical Records'!V15,0)</f>
        <v>44458</v>
      </c>
      <c r="F20" s="9">
        <f t="shared" si="0"/>
        <v>94.74</v>
      </c>
      <c r="G20" s="2">
        <f>ROUND(+'Medical Records'!G118,0)</f>
        <v>1930</v>
      </c>
      <c r="H20" s="2">
        <f>ROUND(+'Medical Records'!V118,0)</f>
        <v>43674</v>
      </c>
      <c r="I20" s="9">
        <f t="shared" si="1"/>
        <v>0.04</v>
      </c>
      <c r="J20" s="7"/>
      <c r="K20" s="8">
        <f t="shared" si="2"/>
        <v>-0.99960000000000004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16114</v>
      </c>
      <c r="E21" s="2">
        <f>ROUND(+'Medical Records'!V16,0)</f>
        <v>45185</v>
      </c>
      <c r="F21" s="9">
        <f t="shared" si="0"/>
        <v>0.36</v>
      </c>
      <c r="G21" s="2">
        <f>ROUND(+'Medical Records'!G119,0)</f>
        <v>0</v>
      </c>
      <c r="H21" s="2">
        <f>ROUND(+'Medical Records'!V119,0)</f>
        <v>48009</v>
      </c>
      <c r="I21" s="9" t="str">
        <f t="shared" si="1"/>
        <v/>
      </c>
      <c r="J21" s="7"/>
      <c r="K21" s="8" t="str">
        <f t="shared" si="2"/>
        <v/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1439</v>
      </c>
      <c r="E22" s="2">
        <f>ROUND(+'Medical Records'!V17,0)</f>
        <v>3748</v>
      </c>
      <c r="F22" s="9">
        <f t="shared" si="0"/>
        <v>0.38</v>
      </c>
      <c r="G22" s="2">
        <f>ROUND(+'Medical Records'!G120,0)</f>
        <v>0</v>
      </c>
      <c r="H22" s="2">
        <f>ROUND(+'Medical Records'!V120,0)</f>
        <v>4011</v>
      </c>
      <c r="I22" s="9" t="str">
        <f t="shared" si="1"/>
        <v/>
      </c>
      <c r="J22" s="7"/>
      <c r="K22" s="8" t="str">
        <f t="shared" si="2"/>
        <v/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Records'!G18,0)</f>
        <v>1242855</v>
      </c>
      <c r="E23" s="2">
        <f>ROUND(+'Medical Records'!V18,0)</f>
        <v>24271</v>
      </c>
      <c r="F23" s="9">
        <f t="shared" si="0"/>
        <v>51.21</v>
      </c>
      <c r="G23" s="2">
        <f>ROUND(+'Medical Records'!G121,0)</f>
        <v>1308345</v>
      </c>
      <c r="H23" s="2">
        <f>ROUND(+'Medical Records'!V121,0)</f>
        <v>25201</v>
      </c>
      <c r="I23" s="9">
        <f t="shared" si="1"/>
        <v>51.92</v>
      </c>
      <c r="J23" s="7"/>
      <c r="K23" s="8">
        <f t="shared" si="2"/>
        <v>1.3899999999999999E-2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711195</v>
      </c>
      <c r="E24" s="2">
        <f>ROUND(+'Medical Records'!V19,0)</f>
        <v>14864</v>
      </c>
      <c r="F24" s="9">
        <f t="shared" si="0"/>
        <v>47.85</v>
      </c>
      <c r="G24" s="2">
        <f>ROUND(+'Medical Records'!G122,0)</f>
        <v>750721</v>
      </c>
      <c r="H24" s="2">
        <f>ROUND(+'Medical Records'!V122,0)</f>
        <v>15283</v>
      </c>
      <c r="I24" s="9">
        <f t="shared" si="1"/>
        <v>49.12</v>
      </c>
      <c r="J24" s="7"/>
      <c r="K24" s="8">
        <f t="shared" si="2"/>
        <v>2.6499999999999999E-2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560867</v>
      </c>
      <c r="E25" s="2">
        <f>ROUND(+'Medical Records'!V20,0)</f>
        <v>15632</v>
      </c>
      <c r="F25" s="9">
        <f t="shared" si="0"/>
        <v>35.880000000000003</v>
      </c>
      <c r="G25" s="2">
        <f>ROUND(+'Medical Records'!G123,0)</f>
        <v>557537</v>
      </c>
      <c r="H25" s="2">
        <f>ROUND(+'Medical Records'!V123,0)</f>
        <v>15488</v>
      </c>
      <c r="I25" s="9">
        <f t="shared" si="1"/>
        <v>36</v>
      </c>
      <c r="J25" s="7"/>
      <c r="K25" s="8">
        <f t="shared" si="2"/>
        <v>3.3E-3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Records'!G21,0)</f>
        <v>198522</v>
      </c>
      <c r="E26" s="2">
        <f>ROUND(+'Medical Records'!V21,0)</f>
        <v>1048</v>
      </c>
      <c r="F26" s="9">
        <f t="shared" si="0"/>
        <v>189.43</v>
      </c>
      <c r="G26" s="2">
        <f>ROUND(+'Medical Records'!G124,0)</f>
        <v>193492</v>
      </c>
      <c r="H26" s="2">
        <f>ROUND(+'Medical Records'!V124,0)</f>
        <v>1125</v>
      </c>
      <c r="I26" s="9">
        <f t="shared" si="1"/>
        <v>171.99</v>
      </c>
      <c r="J26" s="7"/>
      <c r="K26" s="8">
        <f t="shared" si="2"/>
        <v>-9.2100000000000001E-2</v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Records'!G22,0)</f>
        <v>0</v>
      </c>
      <c r="E27" s="2">
        <f>ROUND(+'Medical Records'!V22,0)</f>
        <v>0</v>
      </c>
      <c r="F27" s="9" t="str">
        <f t="shared" si="0"/>
        <v/>
      </c>
      <c r="G27" s="2">
        <f>ROUND(+'Medical Records'!G125,0)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Records'!G23,0)</f>
        <v>151736</v>
      </c>
      <c r="E28" s="2">
        <f>ROUND(+'Medical Records'!V23,0)</f>
        <v>870</v>
      </c>
      <c r="F28" s="9">
        <f t="shared" si="0"/>
        <v>174.41</v>
      </c>
      <c r="G28" s="2">
        <f>ROUND(+'Medical Records'!G126,0)</f>
        <v>150066</v>
      </c>
      <c r="H28" s="2">
        <f>ROUND(+'Medical Records'!V126,0)</f>
        <v>934</v>
      </c>
      <c r="I28" s="9">
        <f t="shared" si="1"/>
        <v>160.66999999999999</v>
      </c>
      <c r="J28" s="7"/>
      <c r="K28" s="8">
        <f t="shared" si="2"/>
        <v>-7.8799999999999995E-2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Records'!G24,0)</f>
        <v>247738</v>
      </c>
      <c r="E29" s="2">
        <f>ROUND(+'Medical Records'!V24,0)</f>
        <v>2267</v>
      </c>
      <c r="F29" s="9">
        <f t="shared" si="0"/>
        <v>109.28</v>
      </c>
      <c r="G29" s="2">
        <f>ROUND(+'Medical Records'!G127,0)</f>
        <v>318456</v>
      </c>
      <c r="H29" s="2">
        <f>ROUND(+'Medical Records'!V127,0)</f>
        <v>2412</v>
      </c>
      <c r="I29" s="9">
        <f t="shared" si="1"/>
        <v>132.03</v>
      </c>
      <c r="J29" s="7"/>
      <c r="K29" s="8">
        <f t="shared" si="2"/>
        <v>0.2082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Records'!G25,0)</f>
        <v>38040</v>
      </c>
      <c r="E30" s="2">
        <f>ROUND(+'Medical Records'!V25,0)</f>
        <v>13181</v>
      </c>
      <c r="F30" s="9">
        <f t="shared" si="0"/>
        <v>2.89</v>
      </c>
      <c r="G30" s="2">
        <f>ROUND(+'Medical Records'!G128,0)</f>
        <v>0</v>
      </c>
      <c r="H30" s="2">
        <f>ROUND(+'Medical Records'!V128,0)</f>
        <v>14775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Records'!G26,0)</f>
        <v>169554</v>
      </c>
      <c r="E31" s="2">
        <f>ROUND(+'Medical Records'!V26,0)</f>
        <v>1304</v>
      </c>
      <c r="F31" s="9">
        <f t="shared" si="0"/>
        <v>130.03</v>
      </c>
      <c r="G31" s="2">
        <f>ROUND(+'Medical Records'!G129,0)</f>
        <v>132484</v>
      </c>
      <c r="H31" s="2">
        <f>ROUND(+'Medical Records'!V129,0)</f>
        <v>1207</v>
      </c>
      <c r="I31" s="9">
        <f t="shared" si="1"/>
        <v>109.76</v>
      </c>
      <c r="J31" s="7"/>
      <c r="K31" s="8">
        <f t="shared" si="2"/>
        <v>-0.15590000000000001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Records'!G27,0)</f>
        <v>329821</v>
      </c>
      <c r="E32" s="2">
        <f>ROUND(+'Medical Records'!V27,0)</f>
        <v>1121</v>
      </c>
      <c r="F32" s="9">
        <f t="shared" si="0"/>
        <v>294.22000000000003</v>
      </c>
      <c r="G32" s="2">
        <f>ROUND(+'Medical Records'!G130,0)</f>
        <v>349047</v>
      </c>
      <c r="H32" s="2">
        <f>ROUND(+'Medical Records'!V130,0)</f>
        <v>1334</v>
      </c>
      <c r="I32" s="9">
        <f t="shared" si="1"/>
        <v>261.64999999999998</v>
      </c>
      <c r="J32" s="7"/>
      <c r="K32" s="8">
        <f t="shared" si="2"/>
        <v>-0.11070000000000001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Records'!G28,0)</f>
        <v>1978088</v>
      </c>
      <c r="E33" s="2">
        <f>ROUND(+'Medical Records'!V28,0)</f>
        <v>33577</v>
      </c>
      <c r="F33" s="9">
        <f t="shared" si="0"/>
        <v>58.91</v>
      </c>
      <c r="G33" s="2">
        <f>ROUND(+'Medical Records'!G131,0)</f>
        <v>2060367</v>
      </c>
      <c r="H33" s="2">
        <f>ROUND(+'Medical Records'!V131,0)</f>
        <v>42951</v>
      </c>
      <c r="I33" s="9">
        <f t="shared" si="1"/>
        <v>47.97</v>
      </c>
      <c r="J33" s="7"/>
      <c r="K33" s="8">
        <f t="shared" si="2"/>
        <v>-0.1857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Records'!G29,0)</f>
        <v>988737</v>
      </c>
      <c r="E34" s="2">
        <f>ROUND(+'Medical Records'!V29,0)</f>
        <v>10489</v>
      </c>
      <c r="F34" s="9">
        <f t="shared" si="0"/>
        <v>94.26</v>
      </c>
      <c r="G34" s="2">
        <f>ROUND(+'Medical Records'!G132,0)</f>
        <v>903325</v>
      </c>
      <c r="H34" s="2">
        <f>ROUND(+'Medical Records'!V132,0)</f>
        <v>10376</v>
      </c>
      <c r="I34" s="9">
        <f t="shared" si="1"/>
        <v>87.06</v>
      </c>
      <c r="J34" s="7"/>
      <c r="K34" s="8">
        <f t="shared" si="2"/>
        <v>-7.6399999999999996E-2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Records'!G30,0)</f>
        <v>542712</v>
      </c>
      <c r="E35" s="2">
        <f>ROUND(+'Medical Records'!V30,0)</f>
        <v>5523</v>
      </c>
      <c r="F35" s="9">
        <f t="shared" si="0"/>
        <v>98.26</v>
      </c>
      <c r="G35" s="2">
        <f>ROUND(+'Medical Records'!G133,0)</f>
        <v>581815</v>
      </c>
      <c r="H35" s="2">
        <f>ROUND(+'Medical Records'!V133,0)</f>
        <v>5627</v>
      </c>
      <c r="I35" s="9">
        <f t="shared" si="1"/>
        <v>103.4</v>
      </c>
      <c r="J35" s="7"/>
      <c r="K35" s="8">
        <f t="shared" si="2"/>
        <v>5.2299999999999999E-2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Records'!G31,0)</f>
        <v>197385</v>
      </c>
      <c r="E36" s="2">
        <f>ROUND(+'Medical Records'!V31,0)</f>
        <v>5110</v>
      </c>
      <c r="F36" s="9">
        <f t="shared" si="0"/>
        <v>38.630000000000003</v>
      </c>
      <c r="G36" s="2">
        <f>ROUND(+'Medical Records'!G134,0)</f>
        <v>140033</v>
      </c>
      <c r="H36" s="2">
        <f>ROUND(+'Medical Records'!V134,0)</f>
        <v>5085</v>
      </c>
      <c r="I36" s="9">
        <f t="shared" si="1"/>
        <v>27.54</v>
      </c>
      <c r="J36" s="7"/>
      <c r="K36" s="8">
        <f t="shared" si="2"/>
        <v>-0.28710000000000002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Records'!G32,0)</f>
        <v>15851</v>
      </c>
      <c r="E37" s="2">
        <f>ROUND(+'Medical Records'!V32,0)</f>
        <v>71</v>
      </c>
      <c r="F37" s="9">
        <f t="shared" si="0"/>
        <v>223.25</v>
      </c>
      <c r="G37" s="2">
        <f>ROUND(+'Medical Records'!G135,0)</f>
        <v>6663</v>
      </c>
      <c r="H37" s="2">
        <f>ROUND(+'Medical Records'!V135,0)</f>
        <v>76</v>
      </c>
      <c r="I37" s="9">
        <f t="shared" si="1"/>
        <v>87.67</v>
      </c>
      <c r="J37" s="7"/>
      <c r="K37" s="8">
        <f t="shared" si="2"/>
        <v>-0.60729999999999995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Records'!G33,0)</f>
        <v>0</v>
      </c>
      <c r="E38" s="2">
        <f>ROUND(+'Medical Records'!V33,0)</f>
        <v>31723</v>
      </c>
      <c r="F38" s="9" t="str">
        <f t="shared" si="0"/>
        <v/>
      </c>
      <c r="G38" s="2">
        <f>ROUND(+'Medical Records'!G136,0)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Records'!G34,0)</f>
        <v>0</v>
      </c>
      <c r="E39" s="2">
        <f>ROUND(+'Medical Records'!V34,0)</f>
        <v>0</v>
      </c>
      <c r="F39" s="9" t="str">
        <f t="shared" si="0"/>
        <v/>
      </c>
      <c r="G39" s="2">
        <f>ROUND(+'Medical Records'!G137,0)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Records'!G35,0)</f>
        <v>0</v>
      </c>
      <c r="E40" s="2">
        <f>ROUND(+'Medical Records'!V35,0)</f>
        <v>49341</v>
      </c>
      <c r="F40" s="9" t="str">
        <f t="shared" si="0"/>
        <v/>
      </c>
      <c r="G40" s="2">
        <f>ROUND(+'Medical Records'!G138,0)</f>
        <v>0</v>
      </c>
      <c r="H40" s="2">
        <f>ROUND(+'Medical Records'!V138,0)</f>
        <v>53968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Records'!G36,0)</f>
        <v>528405</v>
      </c>
      <c r="E41" s="2">
        <f>ROUND(+'Medical Records'!V36,0)</f>
        <v>5526</v>
      </c>
      <c r="F41" s="9">
        <f t="shared" si="0"/>
        <v>95.62</v>
      </c>
      <c r="G41" s="2">
        <f>ROUND(+'Medical Records'!G139,0)</f>
        <v>554293</v>
      </c>
      <c r="H41" s="2">
        <f>ROUND(+'Medical Records'!V139,0)</f>
        <v>4792</v>
      </c>
      <c r="I41" s="9">
        <f t="shared" si="1"/>
        <v>115.67</v>
      </c>
      <c r="J41" s="7"/>
      <c r="K41" s="8">
        <f t="shared" si="2"/>
        <v>0.2097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Records'!G37,0)</f>
        <v>154331</v>
      </c>
      <c r="E42" s="2">
        <f>ROUND(+'Medical Records'!V37,0)</f>
        <v>1018</v>
      </c>
      <c r="F42" s="9">
        <f t="shared" si="0"/>
        <v>151.6</v>
      </c>
      <c r="G42" s="2">
        <f>ROUND(+'Medical Records'!G140,0)</f>
        <v>201987</v>
      </c>
      <c r="H42" s="2">
        <f>ROUND(+'Medical Records'!V140,0)</f>
        <v>1141</v>
      </c>
      <c r="I42" s="9">
        <f t="shared" si="1"/>
        <v>177.03</v>
      </c>
      <c r="J42" s="7"/>
      <c r="K42" s="8">
        <f t="shared" si="2"/>
        <v>0.16769999999999999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Records'!G38,0)</f>
        <v>602793</v>
      </c>
      <c r="E43" s="2">
        <f>ROUND(+'Medical Records'!V38,0)</f>
        <v>10343</v>
      </c>
      <c r="F43" s="9">
        <f t="shared" si="0"/>
        <v>58.28</v>
      </c>
      <c r="G43" s="2">
        <f>ROUND(+'Medical Records'!G141,0)</f>
        <v>468454</v>
      </c>
      <c r="H43" s="2">
        <f>ROUND(+'Medical Records'!V141,0)</f>
        <v>9626</v>
      </c>
      <c r="I43" s="9">
        <f t="shared" si="1"/>
        <v>48.67</v>
      </c>
      <c r="J43" s="7"/>
      <c r="K43" s="8">
        <f t="shared" si="2"/>
        <v>-0.16489999999999999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Records'!G39,0)</f>
        <v>0</v>
      </c>
      <c r="E44" s="2">
        <f>ROUND(+'Medical Records'!V39,0)</f>
        <v>3891</v>
      </c>
      <c r="F44" s="9" t="str">
        <f t="shared" si="0"/>
        <v/>
      </c>
      <c r="G44" s="2">
        <f>ROUND(+'Medical Records'!G142,0)</f>
        <v>492497</v>
      </c>
      <c r="H44" s="2">
        <f>ROUND(+'Medical Records'!V142,0)</f>
        <v>4221</v>
      </c>
      <c r="I44" s="9">
        <f t="shared" si="1"/>
        <v>116.68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Records'!G40,0)</f>
        <v>0</v>
      </c>
      <c r="E45" s="2">
        <f>ROUND(+'Medical Records'!V40,0)</f>
        <v>4405</v>
      </c>
      <c r="F45" s="9" t="str">
        <f t="shared" si="0"/>
        <v/>
      </c>
      <c r="G45" s="2">
        <f>ROUND(+'Medical Records'!G143,0)</f>
        <v>358349</v>
      </c>
      <c r="H45" s="2">
        <f>ROUND(+'Medical Records'!V143,0)</f>
        <v>2702</v>
      </c>
      <c r="I45" s="9">
        <f t="shared" si="1"/>
        <v>132.62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Records'!G41,0)</f>
        <v>143494</v>
      </c>
      <c r="E46" s="2">
        <f>ROUND(+'Medical Records'!V41,0)</f>
        <v>1964</v>
      </c>
      <c r="F46" s="9">
        <f t="shared" si="0"/>
        <v>73.06</v>
      </c>
      <c r="G46" s="2">
        <f>ROUND(+'Medical Records'!G144,0)</f>
        <v>237137</v>
      </c>
      <c r="H46" s="2">
        <f>ROUND(+'Medical Records'!V144,0)</f>
        <v>1481</v>
      </c>
      <c r="I46" s="9">
        <f t="shared" si="1"/>
        <v>160.12</v>
      </c>
      <c r="J46" s="7"/>
      <c r="K46" s="8">
        <f t="shared" si="2"/>
        <v>1.1916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Records'!G42,0)</f>
        <v>590618</v>
      </c>
      <c r="E47" s="2">
        <f>ROUND(+'Medical Records'!V42,0)</f>
        <v>5524</v>
      </c>
      <c r="F47" s="9">
        <f t="shared" si="0"/>
        <v>106.92</v>
      </c>
      <c r="G47" s="2">
        <f>ROUND(+'Medical Records'!G145,0)</f>
        <v>665029</v>
      </c>
      <c r="H47" s="2">
        <f>ROUND(+'Medical Records'!V145,0)</f>
        <v>5844</v>
      </c>
      <c r="I47" s="9">
        <f t="shared" si="1"/>
        <v>113.8</v>
      </c>
      <c r="J47" s="7"/>
      <c r="K47" s="8">
        <f t="shared" si="2"/>
        <v>6.4299999999999996E-2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Records'!G43,0)</f>
        <v>66538</v>
      </c>
      <c r="E48" s="2">
        <f>ROUND(+'Medical Records'!V43,0)</f>
        <v>621</v>
      </c>
      <c r="F48" s="9">
        <f t="shared" si="0"/>
        <v>107.15</v>
      </c>
      <c r="G48" s="2">
        <f>ROUND(+'Medical Records'!G146,0)</f>
        <v>65316</v>
      </c>
      <c r="H48" s="2">
        <f>ROUND(+'Medical Records'!V146,0)</f>
        <v>535</v>
      </c>
      <c r="I48" s="9">
        <f t="shared" si="1"/>
        <v>122.09</v>
      </c>
      <c r="J48" s="7"/>
      <c r="K48" s="8">
        <f t="shared" si="2"/>
        <v>0.1394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Records'!G44,0)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Records'!G147,0)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Records'!G45,0)</f>
        <v>0</v>
      </c>
      <c r="E50" s="2">
        <f>ROUND(+'Medical Records'!V45,0)</f>
        <v>14611</v>
      </c>
      <c r="F50" s="9" t="str">
        <f t="shared" si="0"/>
        <v/>
      </c>
      <c r="G50" s="2">
        <f>ROUND(+'Medical Records'!G148,0)</f>
        <v>0</v>
      </c>
      <c r="H50" s="2">
        <f>ROUND(+'Medical Records'!V148,0)</f>
        <v>15353</v>
      </c>
      <c r="I50" s="9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Records'!G46,0)</f>
        <v>6040300</v>
      </c>
      <c r="E51" s="2">
        <f>ROUND(+'Medical Records'!V46,0)</f>
        <v>58058</v>
      </c>
      <c r="F51" s="9">
        <f t="shared" si="0"/>
        <v>104.04</v>
      </c>
      <c r="G51" s="2">
        <f>ROUND(+'Medical Records'!G149,0)</f>
        <v>0</v>
      </c>
      <c r="H51" s="2">
        <f>ROUND(+'Medical Records'!V149,0)</f>
        <v>57457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Records'!G47,0)</f>
        <v>103971</v>
      </c>
      <c r="E52" s="2">
        <f>ROUND(+'Medical Records'!V47,0)</f>
        <v>255</v>
      </c>
      <c r="F52" s="9">
        <f t="shared" si="0"/>
        <v>407.73</v>
      </c>
      <c r="G52" s="2">
        <f>ROUND(+'Medical Records'!G150,0)</f>
        <v>96376</v>
      </c>
      <c r="H52" s="2">
        <f>ROUND(+'Medical Records'!V150,0)</f>
        <v>389</v>
      </c>
      <c r="I52" s="9">
        <f t="shared" si="1"/>
        <v>247.75</v>
      </c>
      <c r="J52" s="7"/>
      <c r="K52" s="8">
        <f t="shared" si="2"/>
        <v>-0.39240000000000003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Records'!G48,0)</f>
        <v>1739177</v>
      </c>
      <c r="E53" s="2">
        <f>ROUND(+'Medical Records'!V48,0)</f>
        <v>24110</v>
      </c>
      <c r="F53" s="9">
        <f t="shared" si="0"/>
        <v>72.14</v>
      </c>
      <c r="G53" s="2">
        <f>ROUND(+'Medical Records'!G151,0)</f>
        <v>1877780</v>
      </c>
      <c r="H53" s="2">
        <f>ROUND(+'Medical Records'!V151,0)</f>
        <v>26437</v>
      </c>
      <c r="I53" s="9">
        <f t="shared" si="1"/>
        <v>71.03</v>
      </c>
      <c r="J53" s="7"/>
      <c r="K53" s="8">
        <f t="shared" si="2"/>
        <v>-1.54E-2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Records'!G49,0)</f>
        <v>1942178</v>
      </c>
      <c r="E54" s="2">
        <f>ROUND(+'Medical Records'!V49,0)</f>
        <v>34703</v>
      </c>
      <c r="F54" s="9">
        <f t="shared" si="0"/>
        <v>55.97</v>
      </c>
      <c r="G54" s="2">
        <f>ROUND(+'Medical Records'!G152,0)</f>
        <v>2017790</v>
      </c>
      <c r="H54" s="2">
        <f>ROUND(+'Medical Records'!V152,0)</f>
        <v>35157</v>
      </c>
      <c r="I54" s="9">
        <f t="shared" si="1"/>
        <v>57.39</v>
      </c>
      <c r="J54" s="7"/>
      <c r="K54" s="8">
        <f t="shared" si="2"/>
        <v>2.5399999999999999E-2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Records'!G50,0)</f>
        <v>3453</v>
      </c>
      <c r="E55" s="2">
        <f>ROUND(+'Medical Records'!V50,0)</f>
        <v>13193</v>
      </c>
      <c r="F55" s="9">
        <f t="shared" si="0"/>
        <v>0.26</v>
      </c>
      <c r="G55" s="2">
        <f>ROUND(+'Medical Records'!G153,0)</f>
        <v>0</v>
      </c>
      <c r="H55" s="2">
        <f>ROUND(+'Medical Records'!V153,0)</f>
        <v>13595</v>
      </c>
      <c r="I55" s="9" t="str">
        <f t="shared" si="1"/>
        <v/>
      </c>
      <c r="J55" s="7"/>
      <c r="K55" s="8" t="str">
        <f t="shared" si="2"/>
        <v/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Records'!G51,0)</f>
        <v>284135</v>
      </c>
      <c r="E56" s="2">
        <f>ROUND(+'Medical Records'!V51,0)</f>
        <v>10503</v>
      </c>
      <c r="F56" s="9">
        <f t="shared" si="0"/>
        <v>27.05</v>
      </c>
      <c r="G56" s="2">
        <f>ROUND(+'Medical Records'!G154,0)</f>
        <v>365892</v>
      </c>
      <c r="H56" s="2">
        <f>ROUND(+'Medical Records'!V154,0)</f>
        <v>10694</v>
      </c>
      <c r="I56" s="9">
        <f t="shared" si="1"/>
        <v>34.21</v>
      </c>
      <c r="J56" s="7"/>
      <c r="K56" s="8">
        <f t="shared" si="2"/>
        <v>0.26469999999999999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Records'!G52,0)</f>
        <v>177217</v>
      </c>
      <c r="E57" s="2">
        <f>ROUND(+'Medical Records'!V52,0)</f>
        <v>1112</v>
      </c>
      <c r="F57" s="9">
        <f t="shared" si="0"/>
        <v>159.37</v>
      </c>
      <c r="G57" s="2">
        <f>ROUND(+'Medical Records'!G155,0)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Records'!G53,0)</f>
        <v>0</v>
      </c>
      <c r="E58" s="2">
        <f>ROUND(+'Medical Records'!V53,0)</f>
        <v>16770</v>
      </c>
      <c r="F58" s="9" t="str">
        <f t="shared" si="0"/>
        <v/>
      </c>
      <c r="G58" s="2">
        <f>ROUND(+'Medical Records'!G156,0)</f>
        <v>0</v>
      </c>
      <c r="H58" s="2">
        <f>ROUND(+'Medical Records'!V156,0)</f>
        <v>18613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Records'!G54,0)</f>
        <v>55666</v>
      </c>
      <c r="E59" s="2">
        <f>ROUND(+'Medical Records'!V54,0)</f>
        <v>18114</v>
      </c>
      <c r="F59" s="9">
        <f t="shared" si="0"/>
        <v>3.07</v>
      </c>
      <c r="G59" s="2">
        <f>ROUND(+'Medical Records'!G157,0)</f>
        <v>49851</v>
      </c>
      <c r="H59" s="2">
        <f>ROUND(+'Medical Records'!V157,0)</f>
        <v>16969</v>
      </c>
      <c r="I59" s="9">
        <f t="shared" si="1"/>
        <v>2.94</v>
      </c>
      <c r="J59" s="7"/>
      <c r="K59" s="8">
        <f t="shared" si="2"/>
        <v>-4.2299999999999997E-2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Records'!G55,0)</f>
        <v>450031</v>
      </c>
      <c r="E60" s="2">
        <f>ROUND(+'Medical Records'!V55,0)</f>
        <v>5367</v>
      </c>
      <c r="F60" s="9">
        <f t="shared" si="0"/>
        <v>83.85</v>
      </c>
      <c r="G60" s="2">
        <f>ROUND(+'Medical Records'!G158,0)</f>
        <v>491753</v>
      </c>
      <c r="H60" s="2">
        <f>ROUND(+'Medical Records'!V158,0)</f>
        <v>5413</v>
      </c>
      <c r="I60" s="9">
        <f t="shared" si="1"/>
        <v>90.85</v>
      </c>
      <c r="J60" s="7"/>
      <c r="K60" s="8">
        <f t="shared" si="2"/>
        <v>8.3500000000000005E-2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Records'!G56,0)</f>
        <v>100496</v>
      </c>
      <c r="E61" s="2">
        <f>ROUND(+'Medical Records'!V56,0)</f>
        <v>579</v>
      </c>
      <c r="F61" s="9">
        <f t="shared" si="0"/>
        <v>173.57</v>
      </c>
      <c r="G61" s="2">
        <f>ROUND(+'Medical Records'!G159,0)</f>
        <v>104713</v>
      </c>
      <c r="H61" s="2">
        <f>ROUND(+'Medical Records'!V159,0)</f>
        <v>477</v>
      </c>
      <c r="I61" s="9">
        <f t="shared" si="1"/>
        <v>219.52</v>
      </c>
      <c r="J61" s="7"/>
      <c r="K61" s="8">
        <f t="shared" si="2"/>
        <v>0.26469999999999999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Records'!G57,0)</f>
        <v>57254</v>
      </c>
      <c r="E62" s="2">
        <f>ROUND(+'Medical Records'!V57,0)</f>
        <v>30421</v>
      </c>
      <c r="F62" s="9">
        <f t="shared" si="0"/>
        <v>1.88</v>
      </c>
      <c r="G62" s="2">
        <f>ROUND(+'Medical Records'!G160,0)</f>
        <v>121435</v>
      </c>
      <c r="H62" s="2">
        <f>ROUND(+'Medical Records'!V160,0)</f>
        <v>32262</v>
      </c>
      <c r="I62" s="9">
        <f t="shared" si="1"/>
        <v>3.76</v>
      </c>
      <c r="J62" s="7"/>
      <c r="K62" s="8">
        <f t="shared" si="2"/>
        <v>1</v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Records'!G58,0)</f>
        <v>0</v>
      </c>
      <c r="E63" s="2">
        <f>ROUND(+'Medical Records'!V58,0)</f>
        <v>33079</v>
      </c>
      <c r="F63" s="9" t="str">
        <f t="shared" si="0"/>
        <v/>
      </c>
      <c r="G63" s="2">
        <f>ROUND(+'Medical Records'!G161,0)</f>
        <v>150066</v>
      </c>
      <c r="H63" s="2">
        <f>ROUND(+'Medical Records'!V161,0)</f>
        <v>32725</v>
      </c>
      <c r="I63" s="9">
        <f t="shared" si="1"/>
        <v>4.59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Records'!G59,0)</f>
        <v>402113</v>
      </c>
      <c r="E64" s="2">
        <f>ROUND(+'Medical Records'!V59,0)</f>
        <v>2786</v>
      </c>
      <c r="F64" s="9">
        <f t="shared" si="0"/>
        <v>144.33000000000001</v>
      </c>
      <c r="G64" s="2">
        <f>ROUND(+'Medical Records'!G162,0)</f>
        <v>381917</v>
      </c>
      <c r="H64" s="2">
        <f>ROUND(+'Medical Records'!V162,0)</f>
        <v>2488</v>
      </c>
      <c r="I64" s="9">
        <f t="shared" si="1"/>
        <v>153.5</v>
      </c>
      <c r="J64" s="7"/>
      <c r="K64" s="8">
        <f t="shared" si="2"/>
        <v>6.3500000000000001E-2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Records'!G60,0)</f>
        <v>105135</v>
      </c>
      <c r="E65" s="2">
        <f>ROUND(+'Medical Records'!V60,0)</f>
        <v>1271</v>
      </c>
      <c r="F65" s="9">
        <f t="shared" si="0"/>
        <v>82.72</v>
      </c>
      <c r="G65" s="2">
        <f>ROUND(+'Medical Records'!G163,0)</f>
        <v>119005</v>
      </c>
      <c r="H65" s="2">
        <f>ROUND(+'Medical Records'!V163,0)</f>
        <v>1225</v>
      </c>
      <c r="I65" s="9">
        <f t="shared" si="1"/>
        <v>97.15</v>
      </c>
      <c r="J65" s="7"/>
      <c r="K65" s="8">
        <f t="shared" si="2"/>
        <v>0.1744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Records'!G61,0)</f>
        <v>351001</v>
      </c>
      <c r="E66" s="2">
        <f>ROUND(+'Medical Records'!V61,0)</f>
        <v>1232</v>
      </c>
      <c r="F66" s="9">
        <f t="shared" si="0"/>
        <v>284.89999999999998</v>
      </c>
      <c r="G66" s="2">
        <f>ROUND(+'Medical Records'!G164,0)</f>
        <v>387883</v>
      </c>
      <c r="H66" s="2">
        <f>ROUND(+'Medical Records'!V164,0)</f>
        <v>1398</v>
      </c>
      <c r="I66" s="9">
        <f t="shared" si="1"/>
        <v>277.45999999999998</v>
      </c>
      <c r="J66" s="7"/>
      <c r="K66" s="8">
        <f t="shared" si="2"/>
        <v>-2.6100000000000002E-2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Records'!G62,0)</f>
        <v>1538724</v>
      </c>
      <c r="E67" s="2">
        <f>ROUND(+'Medical Records'!V62,0)</f>
        <v>4806</v>
      </c>
      <c r="F67" s="9">
        <f t="shared" si="0"/>
        <v>320.17</v>
      </c>
      <c r="G67" s="2">
        <f>ROUND(+'Medical Records'!G165,0)</f>
        <v>1135367</v>
      </c>
      <c r="H67" s="2">
        <f>ROUND(+'Medical Records'!V165,0)</f>
        <v>4813</v>
      </c>
      <c r="I67" s="9">
        <f t="shared" si="1"/>
        <v>235.9</v>
      </c>
      <c r="J67" s="7"/>
      <c r="K67" s="8">
        <f t="shared" si="2"/>
        <v>-0.26319999999999999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Records'!G63,0)</f>
        <v>211293</v>
      </c>
      <c r="E68" s="2">
        <f>ROUND(+'Medical Records'!V63,0)</f>
        <v>1373</v>
      </c>
      <c r="F68" s="9">
        <f t="shared" si="0"/>
        <v>153.88999999999999</v>
      </c>
      <c r="G68" s="2">
        <f>ROUND(+'Medical Records'!G166,0)</f>
        <v>176942</v>
      </c>
      <c r="H68" s="2">
        <f>ROUND(+'Medical Records'!V166,0)</f>
        <v>1504</v>
      </c>
      <c r="I68" s="9">
        <f t="shared" si="1"/>
        <v>117.65</v>
      </c>
      <c r="J68" s="7"/>
      <c r="K68" s="8">
        <f t="shared" si="2"/>
        <v>-0.23549999999999999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Records'!G64,0)</f>
        <v>3488828</v>
      </c>
      <c r="E69" s="2">
        <f>ROUND(+'Medical Records'!V64,0)</f>
        <v>42810</v>
      </c>
      <c r="F69" s="9">
        <f t="shared" si="0"/>
        <v>81.5</v>
      </c>
      <c r="G69" s="2">
        <f>ROUND(+'Medical Records'!G167,0)</f>
        <v>3564038</v>
      </c>
      <c r="H69" s="2">
        <f>ROUND(+'Medical Records'!V167,0)</f>
        <v>43058</v>
      </c>
      <c r="I69" s="9">
        <f t="shared" si="1"/>
        <v>82.77</v>
      </c>
      <c r="J69" s="7"/>
      <c r="K69" s="8">
        <f t="shared" si="2"/>
        <v>1.5599999999999999E-2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Records'!G65,0)</f>
        <v>930360</v>
      </c>
      <c r="E70" s="2">
        <f>ROUND(+'Medical Records'!V65,0)</f>
        <v>7772</v>
      </c>
      <c r="F70" s="9">
        <f t="shared" si="0"/>
        <v>119.71</v>
      </c>
      <c r="G70" s="2">
        <f>ROUND(+'Medical Records'!G168,0)</f>
        <v>809366</v>
      </c>
      <c r="H70" s="2">
        <f>ROUND(+'Medical Records'!V168,0)</f>
        <v>7172</v>
      </c>
      <c r="I70" s="9">
        <f t="shared" si="1"/>
        <v>112.85</v>
      </c>
      <c r="J70" s="7"/>
      <c r="K70" s="8">
        <f t="shared" si="2"/>
        <v>-5.7299999999999997E-2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Records'!G66,0)</f>
        <v>328353</v>
      </c>
      <c r="E71" s="2">
        <f>ROUND(+'Medical Records'!V66,0)</f>
        <v>2238</v>
      </c>
      <c r="F71" s="9">
        <f t="shared" si="0"/>
        <v>146.72</v>
      </c>
      <c r="G71" s="2">
        <f>ROUND(+'Medical Records'!G169,0)</f>
        <v>362826</v>
      </c>
      <c r="H71" s="2">
        <f>ROUND(+'Medical Records'!V169,0)</f>
        <v>2381</v>
      </c>
      <c r="I71" s="9">
        <f t="shared" si="1"/>
        <v>152.38</v>
      </c>
      <c r="J71" s="7"/>
      <c r="K71" s="8">
        <f t="shared" si="2"/>
        <v>3.8600000000000002E-2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Records'!G67,0)</f>
        <v>92787</v>
      </c>
      <c r="E72" s="2">
        <f>ROUND(+'Medical Records'!V67,0)</f>
        <v>625</v>
      </c>
      <c r="F72" s="9">
        <f t="shared" si="0"/>
        <v>148.46</v>
      </c>
      <c r="G72" s="2">
        <f>ROUND(+'Medical Records'!G170,0)</f>
        <v>120157</v>
      </c>
      <c r="H72" s="2">
        <f>ROUND(+'Medical Records'!V170,0)</f>
        <v>571</v>
      </c>
      <c r="I72" s="9">
        <f t="shared" si="1"/>
        <v>210.43</v>
      </c>
      <c r="J72" s="7"/>
      <c r="K72" s="8">
        <f t="shared" si="2"/>
        <v>0.41739999999999999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Records'!G68,0)</f>
        <v>235475</v>
      </c>
      <c r="E73" s="2">
        <f>ROUND(+'Medical Records'!V68,0)</f>
        <v>32864</v>
      </c>
      <c r="F73" s="9">
        <f t="shared" si="0"/>
        <v>7.17</v>
      </c>
      <c r="G73" s="2">
        <f>ROUND(+'Medical Records'!G171,0)</f>
        <v>3221399</v>
      </c>
      <c r="H73" s="2">
        <f>ROUND(+'Medical Records'!V171,0)</f>
        <v>33908</v>
      </c>
      <c r="I73" s="9">
        <f t="shared" si="1"/>
        <v>95</v>
      </c>
      <c r="J73" s="7"/>
      <c r="K73" s="8">
        <f t="shared" si="2"/>
        <v>12.249700000000001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Records'!G69,0)</f>
        <v>1369481</v>
      </c>
      <c r="E74" s="2">
        <f>ROUND(+'Medical Records'!V69,0)</f>
        <v>45708</v>
      </c>
      <c r="F74" s="9">
        <f t="shared" si="0"/>
        <v>29.96</v>
      </c>
      <c r="G74" s="2">
        <f>ROUND(+'Medical Records'!G172,0)</f>
        <v>1309593</v>
      </c>
      <c r="H74" s="2">
        <f>ROUND(+'Medical Records'!V172,0)</f>
        <v>42783</v>
      </c>
      <c r="I74" s="9">
        <f t="shared" si="1"/>
        <v>30.61</v>
      </c>
      <c r="J74" s="7"/>
      <c r="K74" s="8">
        <f t="shared" si="2"/>
        <v>2.1700000000000001E-2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Records'!G70,0)</f>
        <v>364436</v>
      </c>
      <c r="E75" s="2">
        <f>ROUND(+'Medical Records'!V70,0)</f>
        <v>60667</v>
      </c>
      <c r="F75" s="9">
        <f t="shared" ref="F75:F110" si="3">IF(D75=0,"",IF(E75=0,"",ROUND(D75/E75,2)))</f>
        <v>6.01</v>
      </c>
      <c r="G75" s="2">
        <f>ROUND(+'Medical Records'!G173,0)</f>
        <v>0</v>
      </c>
      <c r="H75" s="2">
        <f>ROUND(+'Medical Records'!V173,0)</f>
        <v>64214</v>
      </c>
      <c r="I75" s="9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Records'!G71,0)</f>
        <v>4459081</v>
      </c>
      <c r="E76" s="2">
        <f>ROUND(+'Medical Records'!V71,0)</f>
        <v>33657</v>
      </c>
      <c r="F76" s="9">
        <f t="shared" si="3"/>
        <v>132.49</v>
      </c>
      <c r="G76" s="2">
        <f>ROUND(+'Medical Records'!G174,0)</f>
        <v>4842707</v>
      </c>
      <c r="H76" s="2">
        <f>ROUND(+'Medical Records'!V174,0)</f>
        <v>34300</v>
      </c>
      <c r="I76" s="9">
        <f t="shared" si="4"/>
        <v>141.19</v>
      </c>
      <c r="J76" s="7"/>
      <c r="K76" s="8">
        <f t="shared" si="5"/>
        <v>6.5699999999999995E-2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Records'!G72,0)</f>
        <v>233147</v>
      </c>
      <c r="E77" s="2">
        <f>ROUND(+'Medical Records'!V72,0)</f>
        <v>1431</v>
      </c>
      <c r="F77" s="9">
        <f t="shared" si="3"/>
        <v>162.93</v>
      </c>
      <c r="G77" s="2">
        <f>ROUND(+'Medical Records'!G175,0)</f>
        <v>267177</v>
      </c>
      <c r="H77" s="2">
        <f>ROUND(+'Medical Records'!V175,0)</f>
        <v>1233</v>
      </c>
      <c r="I77" s="9">
        <f t="shared" si="4"/>
        <v>216.69</v>
      </c>
      <c r="J77" s="7"/>
      <c r="K77" s="8">
        <f t="shared" si="5"/>
        <v>0.33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Records'!G73,0)</f>
        <v>0</v>
      </c>
      <c r="E78" s="2">
        <f>ROUND(+'Medical Records'!V73,0)</f>
        <v>305</v>
      </c>
      <c r="F78" s="9" t="str">
        <f t="shared" si="3"/>
        <v/>
      </c>
      <c r="G78" s="2">
        <f>ROUND(+'Medical Records'!G176,0)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Records'!G74,0)</f>
        <v>1186840</v>
      </c>
      <c r="E79" s="2">
        <f>ROUND(+'Medical Records'!V74,0)</f>
        <v>23522</v>
      </c>
      <c r="F79" s="9">
        <f t="shared" si="3"/>
        <v>50.46</v>
      </c>
      <c r="G79" s="2">
        <f>ROUND(+'Medical Records'!G177,0)</f>
        <v>1021374</v>
      </c>
      <c r="H79" s="2">
        <f>ROUND(+'Medical Records'!V177,0)</f>
        <v>24241</v>
      </c>
      <c r="I79" s="9">
        <f t="shared" si="4"/>
        <v>42.13</v>
      </c>
      <c r="J79" s="7"/>
      <c r="K79" s="8">
        <f t="shared" si="5"/>
        <v>-0.1651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Records'!G75,0)</f>
        <v>0</v>
      </c>
      <c r="E80" s="2">
        <f>ROUND(+'Medical Records'!V75,0)</f>
        <v>47001</v>
      </c>
      <c r="F80" s="9" t="str">
        <f t="shared" si="3"/>
        <v/>
      </c>
      <c r="G80" s="2">
        <f>ROUND(+'Medical Records'!G178,0)</f>
        <v>0</v>
      </c>
      <c r="H80" s="2">
        <f>ROUND(+'Medical Records'!V178,0)</f>
        <v>43139</v>
      </c>
      <c r="I80" s="9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Records'!G76,0)</f>
        <v>277013</v>
      </c>
      <c r="E81" s="2">
        <f>ROUND(+'Medical Records'!V76,0)</f>
        <v>4515</v>
      </c>
      <c r="F81" s="9">
        <f t="shared" si="3"/>
        <v>61.35</v>
      </c>
      <c r="G81" s="2">
        <f>ROUND(+'Medical Records'!G179,0)</f>
        <v>274802</v>
      </c>
      <c r="H81" s="2">
        <f>ROUND(+'Medical Records'!V179,0)</f>
        <v>4539</v>
      </c>
      <c r="I81" s="9">
        <f t="shared" si="4"/>
        <v>60.54</v>
      </c>
      <c r="J81" s="7"/>
      <c r="K81" s="8">
        <f t="shared" si="5"/>
        <v>-1.32E-2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Records'!G77,0)</f>
        <v>158489</v>
      </c>
      <c r="E82" s="2">
        <f>ROUND(+'Medical Records'!V77,0)</f>
        <v>1118</v>
      </c>
      <c r="F82" s="9">
        <f t="shared" si="3"/>
        <v>141.76</v>
      </c>
      <c r="G82" s="2">
        <f>ROUND(+'Medical Records'!G180,0)</f>
        <v>159492</v>
      </c>
      <c r="H82" s="2">
        <f>ROUND(+'Medical Records'!V180,0)</f>
        <v>827</v>
      </c>
      <c r="I82" s="9">
        <f t="shared" si="4"/>
        <v>192.86</v>
      </c>
      <c r="J82" s="7"/>
      <c r="K82" s="8">
        <f t="shared" si="5"/>
        <v>0.36049999999999999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Records'!G78,0)</f>
        <v>0</v>
      </c>
      <c r="E83" s="2">
        <f>ROUND(+'Medical Records'!V78,0)</f>
        <v>10012</v>
      </c>
      <c r="F83" s="9" t="str">
        <f t="shared" si="3"/>
        <v/>
      </c>
      <c r="G83" s="2">
        <f>ROUND(+'Medical Records'!G181,0)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Records'!G79,0)</f>
        <v>0</v>
      </c>
      <c r="E84" s="2">
        <f>ROUND(+'Medical Records'!V79,0)</f>
        <v>44924</v>
      </c>
      <c r="F84" s="9" t="str">
        <f t="shared" si="3"/>
        <v/>
      </c>
      <c r="G84" s="2">
        <f>ROUND(+'Medical Records'!G182,0)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Records'!G80,0)</f>
        <v>849113</v>
      </c>
      <c r="E85" s="2">
        <f>ROUND(+'Medical Records'!V80,0)</f>
        <v>11207</v>
      </c>
      <c r="F85" s="9">
        <f t="shared" si="3"/>
        <v>75.77</v>
      </c>
      <c r="G85" s="2">
        <f>ROUND(+'Medical Records'!G183,0)</f>
        <v>856881</v>
      </c>
      <c r="H85" s="2">
        <f>ROUND(+'Medical Records'!V183,0)</f>
        <v>11445</v>
      </c>
      <c r="I85" s="9">
        <f t="shared" si="4"/>
        <v>74.87</v>
      </c>
      <c r="J85" s="7"/>
      <c r="K85" s="8">
        <f t="shared" si="5"/>
        <v>-1.1900000000000001E-2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Records'!G81,0)</f>
        <v>0</v>
      </c>
      <c r="E86" s="2">
        <f>ROUND(+'Medical Records'!V81,0)</f>
        <v>12923</v>
      </c>
      <c r="F86" s="9" t="str">
        <f t="shared" si="3"/>
        <v/>
      </c>
      <c r="G86" s="2">
        <f>ROUND(+'Medical Records'!G184,0)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Records'!G82,0)</f>
        <v>211338</v>
      </c>
      <c r="E87" s="2">
        <f>ROUND(+'Medical Records'!V82,0)</f>
        <v>1756</v>
      </c>
      <c r="F87" s="9">
        <f t="shared" si="3"/>
        <v>120.35</v>
      </c>
      <c r="G87" s="2">
        <f>ROUND(+'Medical Records'!G185,0)</f>
        <v>304464</v>
      </c>
      <c r="H87" s="2">
        <f>ROUND(+'Medical Records'!V185,0)</f>
        <v>2042</v>
      </c>
      <c r="I87" s="9">
        <f t="shared" si="4"/>
        <v>149.1</v>
      </c>
      <c r="J87" s="7"/>
      <c r="K87" s="8">
        <f t="shared" si="5"/>
        <v>0.2389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Records'!G83,0)</f>
        <v>99223</v>
      </c>
      <c r="E88" s="2">
        <f>ROUND(+'Medical Records'!V83,0)</f>
        <v>13074</v>
      </c>
      <c r="F88" s="9">
        <f t="shared" si="3"/>
        <v>7.59</v>
      </c>
      <c r="G88" s="2">
        <f>ROUND(+'Medical Records'!G186,0)</f>
        <v>116372</v>
      </c>
      <c r="H88" s="2">
        <f>ROUND(+'Medical Records'!V186,0)</f>
        <v>14101</v>
      </c>
      <c r="I88" s="9">
        <f t="shared" si="4"/>
        <v>8.25</v>
      </c>
      <c r="J88" s="7"/>
      <c r="K88" s="8">
        <f t="shared" si="5"/>
        <v>8.6999999999999994E-2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Records'!G84,0)</f>
        <v>0</v>
      </c>
      <c r="E89" s="2">
        <f>ROUND(+'Medical Records'!V84,0)</f>
        <v>3487</v>
      </c>
      <c r="F89" s="9" t="str">
        <f t="shared" si="3"/>
        <v/>
      </c>
      <c r="G89" s="2">
        <f>ROUND(+'Medical Records'!G187,0)</f>
        <v>0</v>
      </c>
      <c r="H89" s="2">
        <f>ROUND(+'Medical Records'!V187,0)</f>
        <v>3506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Records'!G85,0)</f>
        <v>607</v>
      </c>
      <c r="E90" s="2">
        <f>ROUND(+'Medical Records'!V85,0)</f>
        <v>1220</v>
      </c>
      <c r="F90" s="9">
        <f t="shared" si="3"/>
        <v>0.5</v>
      </c>
      <c r="G90" s="2">
        <f>ROUND(+'Medical Records'!G188,0)</f>
        <v>0</v>
      </c>
      <c r="H90" s="2">
        <f>ROUND(+'Medical Records'!V188,0)</f>
        <v>1556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Records'!G86,0)</f>
        <v>136570</v>
      </c>
      <c r="E91" s="2">
        <f>ROUND(+'Medical Records'!V86,0)</f>
        <v>4172</v>
      </c>
      <c r="F91" s="9">
        <f t="shared" si="3"/>
        <v>32.729999999999997</v>
      </c>
      <c r="G91" s="2">
        <f>ROUND(+'Medical Records'!G189,0)</f>
        <v>172292</v>
      </c>
      <c r="H91" s="2">
        <f>ROUND(+'Medical Records'!V189,0)</f>
        <v>318</v>
      </c>
      <c r="I91" s="9">
        <f t="shared" si="4"/>
        <v>541.79999999999995</v>
      </c>
      <c r="J91" s="7"/>
      <c r="K91" s="8">
        <f t="shared" si="5"/>
        <v>15.553599999999999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Records'!G87,0)</f>
        <v>535897</v>
      </c>
      <c r="E92" s="2">
        <f>ROUND(+'Medical Records'!V87,0)</f>
        <v>10932</v>
      </c>
      <c r="F92" s="9">
        <f t="shared" si="3"/>
        <v>49.02</v>
      </c>
      <c r="G92" s="2">
        <f>ROUND(+'Medical Records'!G190,0)</f>
        <v>579827</v>
      </c>
      <c r="H92" s="2">
        <f>ROUND(+'Medical Records'!V190,0)</f>
        <v>10776</v>
      </c>
      <c r="I92" s="9">
        <f t="shared" si="4"/>
        <v>53.81</v>
      </c>
      <c r="J92" s="7"/>
      <c r="K92" s="8">
        <f t="shared" si="5"/>
        <v>9.7699999999999995E-2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Records'!G88,0)</f>
        <v>424390</v>
      </c>
      <c r="E93" s="2">
        <f>ROUND(+'Medical Records'!V88,0)</f>
        <v>6879</v>
      </c>
      <c r="F93" s="9">
        <f t="shared" si="3"/>
        <v>61.69</v>
      </c>
      <c r="G93" s="2">
        <f>ROUND(+'Medical Records'!G191,0)</f>
        <v>453421</v>
      </c>
      <c r="H93" s="2">
        <f>ROUND(+'Medical Records'!V191,0)</f>
        <v>6724</v>
      </c>
      <c r="I93" s="9">
        <f t="shared" si="4"/>
        <v>67.430000000000007</v>
      </c>
      <c r="J93" s="7"/>
      <c r="K93" s="8">
        <f t="shared" si="5"/>
        <v>9.2999999999999999E-2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Records'!G89,0)</f>
        <v>148784</v>
      </c>
      <c r="E94" s="2">
        <f>ROUND(+'Medical Records'!V89,0)</f>
        <v>2641</v>
      </c>
      <c r="F94" s="9">
        <f t="shared" si="3"/>
        <v>56.34</v>
      </c>
      <c r="G94" s="2">
        <f>ROUND(+'Medical Records'!G192,0)</f>
        <v>152947</v>
      </c>
      <c r="H94" s="2">
        <f>ROUND(+'Medical Records'!V192,0)</f>
        <v>2428</v>
      </c>
      <c r="I94" s="9">
        <f t="shared" si="4"/>
        <v>62.99</v>
      </c>
      <c r="J94" s="7"/>
      <c r="K94" s="8">
        <f t="shared" si="5"/>
        <v>0.11799999999999999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Records'!G90,0)</f>
        <v>5755</v>
      </c>
      <c r="E95" s="2">
        <f>ROUND(+'Medical Records'!V90,0)</f>
        <v>16937</v>
      </c>
      <c r="F95" s="9">
        <f t="shared" si="3"/>
        <v>0.34</v>
      </c>
      <c r="G95" s="2">
        <f>ROUND(+'Medical Records'!G193,0)</f>
        <v>0</v>
      </c>
      <c r="H95" s="2">
        <f>ROUND(+'Medical Records'!V193,0)</f>
        <v>18513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Records'!G91,0)</f>
        <v>25500</v>
      </c>
      <c r="E96" s="2">
        <f>ROUND(+'Medical Records'!V91,0)</f>
        <v>663</v>
      </c>
      <c r="F96" s="9">
        <f t="shared" si="3"/>
        <v>38.46</v>
      </c>
      <c r="G96" s="2">
        <f>ROUND(+'Medical Records'!G194,0)</f>
        <v>0</v>
      </c>
      <c r="H96" s="2">
        <f>ROUND(+'Medical Records'!V194,0)</f>
        <v>695</v>
      </c>
      <c r="I96" s="9" t="str">
        <f t="shared" si="4"/>
        <v/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Records'!G92,0)</f>
        <v>2921895</v>
      </c>
      <c r="E97" s="2">
        <f>ROUND(+'Medical Records'!V92,0)</f>
        <v>15771</v>
      </c>
      <c r="F97" s="9">
        <f t="shared" si="3"/>
        <v>185.27</v>
      </c>
      <c r="G97" s="2">
        <f>ROUND(+'Medical Records'!G195,0)</f>
        <v>2824473</v>
      </c>
      <c r="H97" s="2">
        <f>ROUND(+'Medical Records'!V195,0)</f>
        <v>15388</v>
      </c>
      <c r="I97" s="9">
        <f t="shared" si="4"/>
        <v>183.55</v>
      </c>
      <c r="J97" s="7"/>
      <c r="K97" s="8">
        <f t="shared" si="5"/>
        <v>-9.2999999999999992E-3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Records'!G93,0)</f>
        <v>746194</v>
      </c>
      <c r="E98" s="2">
        <f>ROUND(+'Medical Records'!V93,0)</f>
        <v>24216</v>
      </c>
      <c r="F98" s="9">
        <f t="shared" si="3"/>
        <v>30.81</v>
      </c>
      <c r="G98" s="2">
        <f>ROUND(+'Medical Records'!G196,0)</f>
        <v>725314</v>
      </c>
      <c r="H98" s="2">
        <f>ROUND(+'Medical Records'!V196,0)</f>
        <v>23066</v>
      </c>
      <c r="I98" s="9">
        <f t="shared" si="4"/>
        <v>31.45</v>
      </c>
      <c r="J98" s="7"/>
      <c r="K98" s="8">
        <f t="shared" si="5"/>
        <v>2.0799999999999999E-2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Records'!G94,0)</f>
        <v>0</v>
      </c>
      <c r="E99" s="2">
        <f>ROUND(+'Medical Records'!V94,0)</f>
        <v>3056</v>
      </c>
      <c r="F99" s="9" t="str">
        <f t="shared" si="3"/>
        <v/>
      </c>
      <c r="G99" s="2">
        <f>ROUND(+'Medical Records'!G197,0)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Records'!G95,0)</f>
        <v>2455479</v>
      </c>
      <c r="E100" s="2">
        <f>ROUND(+'Medical Records'!V95,0)</f>
        <v>19905</v>
      </c>
      <c r="F100" s="9">
        <f t="shared" si="3"/>
        <v>123.36</v>
      </c>
      <c r="G100" s="2">
        <f>ROUND(+'Medical Records'!G198,0)</f>
        <v>2925586</v>
      </c>
      <c r="H100" s="2">
        <f>ROUND(+'Medical Records'!V198,0)</f>
        <v>23547</v>
      </c>
      <c r="I100" s="9">
        <f t="shared" si="4"/>
        <v>124.24</v>
      </c>
      <c r="J100" s="7"/>
      <c r="K100" s="8">
        <f t="shared" si="5"/>
        <v>7.1000000000000004E-3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Records'!G96,0)</f>
        <v>3231024</v>
      </c>
      <c r="E101" s="2">
        <f>ROUND(+'Medical Records'!V96,0)</f>
        <v>23709</v>
      </c>
      <c r="F101" s="9">
        <f t="shared" si="3"/>
        <v>136.28</v>
      </c>
      <c r="G101" s="2">
        <f>ROUND(+'Medical Records'!G199,0)</f>
        <v>3665072</v>
      </c>
      <c r="H101" s="2">
        <f>ROUND(+'Medical Records'!V199,0)</f>
        <v>24248</v>
      </c>
      <c r="I101" s="9">
        <f t="shared" si="4"/>
        <v>151.15</v>
      </c>
      <c r="J101" s="7"/>
      <c r="K101" s="8">
        <f t="shared" si="5"/>
        <v>0.1091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Records'!G97,0)</f>
        <v>2014</v>
      </c>
      <c r="E102" s="2">
        <f>ROUND(+'Medical Records'!V97,0)</f>
        <v>10979</v>
      </c>
      <c r="F102" s="9">
        <f t="shared" si="3"/>
        <v>0.18</v>
      </c>
      <c r="G102" s="2">
        <f>ROUND(+'Medical Records'!G200,0)</f>
        <v>0</v>
      </c>
      <c r="H102" s="2">
        <f>ROUND(+'Medical Records'!V200,0)</f>
        <v>12423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Records'!G98,0)</f>
        <v>0</v>
      </c>
      <c r="E103" s="2">
        <f>ROUND(+'Medical Records'!V98,0)</f>
        <v>13006</v>
      </c>
      <c r="F103" s="9" t="str">
        <f t="shared" si="3"/>
        <v/>
      </c>
      <c r="G103" s="2">
        <f>ROUND(+'Medical Records'!G201,0)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Records'!G99,0)</f>
        <v>0</v>
      </c>
      <c r="E104" s="2">
        <f>ROUND(+'Medical Records'!V99,0)</f>
        <v>1050</v>
      </c>
      <c r="F104" s="9" t="str">
        <f t="shared" si="3"/>
        <v/>
      </c>
      <c r="G104" s="2">
        <f>ROUND(+'Medical Records'!G202,0)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Records'!G100,0)</f>
        <v>173104</v>
      </c>
      <c r="E105" s="2">
        <f>ROUND(+'Medical Records'!V100,0)</f>
        <v>3639</v>
      </c>
      <c r="F105" s="9">
        <f t="shared" si="3"/>
        <v>47.57</v>
      </c>
      <c r="G105" s="2">
        <f>ROUND(+'Medical Records'!G203,0)</f>
        <v>215749</v>
      </c>
      <c r="H105" s="2">
        <f>ROUND(+'Medical Records'!V203,0)</f>
        <v>2606</v>
      </c>
      <c r="I105" s="9">
        <f t="shared" si="4"/>
        <v>82.79</v>
      </c>
      <c r="J105" s="7"/>
      <c r="K105" s="8">
        <f t="shared" si="5"/>
        <v>0.74039999999999995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Records'!G101,0)</f>
        <v>153133</v>
      </c>
      <c r="E106" s="2">
        <f>ROUND(+'Medical Records'!V101,0)</f>
        <v>845</v>
      </c>
      <c r="F106" s="9">
        <f t="shared" si="3"/>
        <v>181.22</v>
      </c>
      <c r="G106" s="2">
        <f>ROUND(+'Medical Records'!G204,0)</f>
        <v>177909</v>
      </c>
      <c r="H106" s="2">
        <f>ROUND(+'Medical Records'!V204,0)</f>
        <v>832</v>
      </c>
      <c r="I106" s="9">
        <f t="shared" si="4"/>
        <v>213.83</v>
      </c>
      <c r="J106" s="7"/>
      <c r="K106" s="8">
        <f t="shared" si="5"/>
        <v>0.1799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Records'!G102,0)</f>
        <v>31410</v>
      </c>
      <c r="E107" s="2">
        <f>ROUND(+'Medical Records'!V102,0)</f>
        <v>568</v>
      </c>
      <c r="F107" s="9">
        <f t="shared" si="3"/>
        <v>55.3</v>
      </c>
      <c r="G107" s="2">
        <f>ROUND(+'Medical Records'!G205,0)</f>
        <v>31171</v>
      </c>
      <c r="H107" s="2">
        <f>ROUND(+'Medical Records'!V205,0)</f>
        <v>447</v>
      </c>
      <c r="I107" s="9">
        <f t="shared" si="4"/>
        <v>69.73</v>
      </c>
      <c r="J107" s="7"/>
      <c r="K107" s="8">
        <f t="shared" si="5"/>
        <v>0.26090000000000002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Records'!G103,0)</f>
        <v>125913</v>
      </c>
      <c r="E108" s="2">
        <f>ROUND(+'Medical Records'!V103,0)</f>
        <v>1144</v>
      </c>
      <c r="F108" s="9">
        <f t="shared" si="3"/>
        <v>110.06</v>
      </c>
      <c r="G108" s="2">
        <f>ROUND(+'Medical Records'!G206,0)</f>
        <v>192333</v>
      </c>
      <c r="H108" s="2">
        <f>ROUND(+'Medical Records'!V206,0)</f>
        <v>1743</v>
      </c>
      <c r="I108" s="9">
        <f t="shared" si="4"/>
        <v>110.35</v>
      </c>
      <c r="J108" s="7"/>
      <c r="K108" s="8">
        <f t="shared" si="5"/>
        <v>2.5999999999999999E-3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Records'!G104,0)</f>
        <v>36862</v>
      </c>
      <c r="E109" s="2">
        <f>ROUND(+'Medical Records'!V104,0)</f>
        <v>401</v>
      </c>
      <c r="F109" s="9">
        <f t="shared" si="3"/>
        <v>91.93</v>
      </c>
      <c r="G109" s="2">
        <f>ROUND(+'Medical Records'!G207,0)</f>
        <v>44311</v>
      </c>
      <c r="H109" s="2">
        <f>ROUND(+'Medical Records'!V207,0)</f>
        <v>422</v>
      </c>
      <c r="I109" s="9">
        <f t="shared" si="4"/>
        <v>105</v>
      </c>
      <c r="J109" s="7"/>
      <c r="K109" s="8">
        <f t="shared" si="5"/>
        <v>0.14219999999999999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Records'!G105,0)</f>
        <v>0</v>
      </c>
      <c r="E110" s="2" t="e">
        <f>ROUND(+'Medical Records'!V105,0)</f>
        <v>#VALUE!</v>
      </c>
      <c r="F110" s="9" t="str">
        <f t="shared" si="3"/>
        <v/>
      </c>
      <c r="G110" s="2">
        <f>ROUND(+'Medical Records'!G208,0)</f>
        <v>11317</v>
      </c>
      <c r="H110" s="2">
        <f>ROUND(+'Medical Records'!V208,0)</f>
        <v>93</v>
      </c>
      <c r="I110" s="9">
        <f t="shared" si="4"/>
        <v>121.69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6.77734375" customWidth="1"/>
    <col min="7" max="7" width="10.109375" bestFit="1" customWidth="1"/>
    <col min="8" max="8" width="6.88671875" bestFit="1" customWidth="1"/>
    <col min="9" max="9" width="6.44140625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ROUND(+'Medical Records'!H108,0)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ROUND(+'Medical Records'!H109,0)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67270</v>
      </c>
      <c r="E12" s="2">
        <f>ROUND(+'Medical Records'!V7,0)</f>
        <v>1089</v>
      </c>
      <c r="F12" s="9">
        <f t="shared" si="0"/>
        <v>61.77</v>
      </c>
      <c r="G12" s="2">
        <f>ROUND(+'Medical Records'!H110,0)</f>
        <v>60747</v>
      </c>
      <c r="H12" s="2">
        <f>ROUND(+'Medical Records'!V110,0)</f>
        <v>1500</v>
      </c>
      <c r="I12" s="9">
        <f t="shared" si="1"/>
        <v>40.5</v>
      </c>
      <c r="J12" s="7"/>
      <c r="K12" s="8">
        <f t="shared" si="2"/>
        <v>-0.34429999999999999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574267</v>
      </c>
      <c r="E13" s="2">
        <f>ROUND(+'Medical Records'!V8,0)</f>
        <v>67662</v>
      </c>
      <c r="F13" s="9">
        <f t="shared" si="0"/>
        <v>8.49</v>
      </c>
      <c r="G13" s="2">
        <f>ROUND(+'Medical Records'!H111,0)</f>
        <v>496320</v>
      </c>
      <c r="H13" s="2">
        <f>ROUND(+'Medical Records'!V111,0)</f>
        <v>58826</v>
      </c>
      <c r="I13" s="9">
        <f t="shared" si="1"/>
        <v>8.44</v>
      </c>
      <c r="J13" s="7"/>
      <c r="K13" s="8">
        <f t="shared" si="2"/>
        <v>-5.8999999999999999E-3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1703913</v>
      </c>
      <c r="E14" s="2">
        <f>ROUND(+'Medical Records'!V9,0)</f>
        <v>33789</v>
      </c>
      <c r="F14" s="9">
        <f t="shared" si="0"/>
        <v>50.43</v>
      </c>
      <c r="G14" s="2">
        <f>ROUND(+'Medical Records'!H112,0)</f>
        <v>1069024</v>
      </c>
      <c r="H14" s="2">
        <f>ROUND(+'Medical Records'!V112,0)</f>
        <v>31867</v>
      </c>
      <c r="I14" s="9">
        <f t="shared" si="1"/>
        <v>33.549999999999997</v>
      </c>
      <c r="J14" s="7"/>
      <c r="K14" s="8">
        <f t="shared" si="2"/>
        <v>-0.3347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2">
        <f>ROUND(+'Medical Records'!V10,0)</f>
        <v>570</v>
      </c>
      <c r="F15" s="9" t="str">
        <f t="shared" si="0"/>
        <v/>
      </c>
      <c r="G15" s="2">
        <f>ROUND(+'Medical Records'!H113,0)</f>
        <v>84667</v>
      </c>
      <c r="H15" s="2">
        <f>ROUND(+'Medical Records'!V113,0)</f>
        <v>1371</v>
      </c>
      <c r="I15" s="9">
        <f t="shared" si="1"/>
        <v>61.76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69448</v>
      </c>
      <c r="E16" s="2">
        <f>ROUND(+'Medical Records'!V11,0)</f>
        <v>2056</v>
      </c>
      <c r="F16" s="9">
        <f t="shared" si="0"/>
        <v>33.78</v>
      </c>
      <c r="G16" s="2">
        <f>ROUND(+'Medical Records'!H114,0)</f>
        <v>70357</v>
      </c>
      <c r="H16" s="2">
        <f>ROUND(+'Medical Records'!V114,0)</f>
        <v>2014</v>
      </c>
      <c r="I16" s="9">
        <f t="shared" si="1"/>
        <v>34.93</v>
      </c>
      <c r="J16" s="7"/>
      <c r="K16" s="8">
        <f t="shared" si="2"/>
        <v>3.4000000000000002E-2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206195</v>
      </c>
      <c r="E17" s="2">
        <f>ROUND(+'Medical Records'!V12,0)</f>
        <v>5984</v>
      </c>
      <c r="F17" s="9">
        <f t="shared" si="0"/>
        <v>34.46</v>
      </c>
      <c r="G17" s="2">
        <f>ROUND(+'Medical Records'!H115,0)</f>
        <v>279669</v>
      </c>
      <c r="H17" s="2">
        <f>ROUND(+'Medical Records'!V115,0)</f>
        <v>6269</v>
      </c>
      <c r="I17" s="9">
        <f t="shared" si="1"/>
        <v>44.61</v>
      </c>
      <c r="J17" s="7"/>
      <c r="K17" s="8">
        <f t="shared" si="2"/>
        <v>0.29449999999999998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36184</v>
      </c>
      <c r="E18" s="2">
        <f>ROUND(+'Medical Records'!V13,0)</f>
        <v>991</v>
      </c>
      <c r="F18" s="9">
        <f t="shared" si="0"/>
        <v>36.51</v>
      </c>
      <c r="G18" s="2">
        <f>ROUND(+'Medical Records'!H116,0)</f>
        <v>33808</v>
      </c>
      <c r="H18" s="2">
        <f>ROUND(+'Medical Records'!V116,0)</f>
        <v>945</v>
      </c>
      <c r="I18" s="9">
        <f t="shared" si="1"/>
        <v>35.78</v>
      </c>
      <c r="J18" s="7"/>
      <c r="K18" s="8">
        <f t="shared" si="2"/>
        <v>-0.02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0</v>
      </c>
      <c r="E19" s="2">
        <f>ROUND(+'Medical Records'!V14,0)</f>
        <v>20706</v>
      </c>
      <c r="F19" s="9" t="str">
        <f t="shared" si="0"/>
        <v/>
      </c>
      <c r="G19" s="2">
        <f>ROUND(+'Medical Records'!H117,0)</f>
        <v>0</v>
      </c>
      <c r="H19" s="2">
        <f>ROUND(+'Medical Records'!V117,0)</f>
        <v>17962</v>
      </c>
      <c r="I19" s="9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1334832</v>
      </c>
      <c r="E20" s="2">
        <f>ROUND(+'Medical Records'!V15,0)</f>
        <v>44458</v>
      </c>
      <c r="F20" s="9">
        <f t="shared" si="0"/>
        <v>30.02</v>
      </c>
      <c r="G20" s="2">
        <f>ROUND(+'Medical Records'!H118,0)</f>
        <v>0</v>
      </c>
      <c r="H20" s="2">
        <f>ROUND(+'Medical Records'!V118,0)</f>
        <v>43674</v>
      </c>
      <c r="I20" s="9" t="str">
        <f t="shared" si="1"/>
        <v/>
      </c>
      <c r="J20" s="7"/>
      <c r="K20" s="8" t="str">
        <f t="shared" si="2"/>
        <v/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2177</v>
      </c>
      <c r="E21" s="2">
        <f>ROUND(+'Medical Records'!V16,0)</f>
        <v>45185</v>
      </c>
      <c r="F21" s="9">
        <f t="shared" si="0"/>
        <v>0.05</v>
      </c>
      <c r="G21" s="2">
        <f>ROUND(+'Medical Records'!H119,0)</f>
        <v>0</v>
      </c>
      <c r="H21" s="2">
        <f>ROUND(+'Medical Records'!V119,0)</f>
        <v>48009</v>
      </c>
      <c r="I21" s="9" t="str">
        <f t="shared" si="1"/>
        <v/>
      </c>
      <c r="J21" s="7"/>
      <c r="K21" s="8" t="str">
        <f t="shared" si="2"/>
        <v/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194</v>
      </c>
      <c r="E22" s="2">
        <f>ROUND(+'Medical Records'!V17,0)</f>
        <v>3748</v>
      </c>
      <c r="F22" s="9">
        <f t="shared" si="0"/>
        <v>0.05</v>
      </c>
      <c r="G22" s="2">
        <f>ROUND(+'Medical Records'!H120,0)</f>
        <v>0</v>
      </c>
      <c r="H22" s="2">
        <f>ROUND(+'Medical Records'!V120,0)</f>
        <v>4011</v>
      </c>
      <c r="I22" s="9" t="str">
        <f t="shared" si="1"/>
        <v/>
      </c>
      <c r="J22" s="7"/>
      <c r="K22" s="8" t="str">
        <f t="shared" si="2"/>
        <v/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Records'!H18,0)</f>
        <v>332207</v>
      </c>
      <c r="E23" s="2">
        <f>ROUND(+'Medical Records'!V18,0)</f>
        <v>24271</v>
      </c>
      <c r="F23" s="9">
        <f t="shared" si="0"/>
        <v>13.69</v>
      </c>
      <c r="G23" s="2">
        <f>ROUND(+'Medical Records'!H121,0)</f>
        <v>339570</v>
      </c>
      <c r="H23" s="2">
        <f>ROUND(+'Medical Records'!V121,0)</f>
        <v>25201</v>
      </c>
      <c r="I23" s="9">
        <f t="shared" si="1"/>
        <v>13.47</v>
      </c>
      <c r="J23" s="7"/>
      <c r="K23" s="8">
        <f t="shared" si="2"/>
        <v>-1.61E-2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209959</v>
      </c>
      <c r="E24" s="2">
        <f>ROUND(+'Medical Records'!V19,0)</f>
        <v>14864</v>
      </c>
      <c r="F24" s="9">
        <f t="shared" si="0"/>
        <v>14.13</v>
      </c>
      <c r="G24" s="2">
        <f>ROUND(+'Medical Records'!H122,0)</f>
        <v>211986</v>
      </c>
      <c r="H24" s="2">
        <f>ROUND(+'Medical Records'!V122,0)</f>
        <v>15283</v>
      </c>
      <c r="I24" s="9">
        <f t="shared" si="1"/>
        <v>13.87</v>
      </c>
      <c r="J24" s="7"/>
      <c r="K24" s="8">
        <f t="shared" si="2"/>
        <v>-1.84E-2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139336</v>
      </c>
      <c r="E25" s="2">
        <f>ROUND(+'Medical Records'!V20,0)</f>
        <v>15632</v>
      </c>
      <c r="F25" s="9">
        <f t="shared" si="0"/>
        <v>8.91</v>
      </c>
      <c r="G25" s="2">
        <f>ROUND(+'Medical Records'!H123,0)</f>
        <v>126785</v>
      </c>
      <c r="H25" s="2">
        <f>ROUND(+'Medical Records'!V123,0)</f>
        <v>15488</v>
      </c>
      <c r="I25" s="9">
        <f t="shared" si="1"/>
        <v>8.19</v>
      </c>
      <c r="J25" s="7"/>
      <c r="K25" s="8">
        <f t="shared" si="2"/>
        <v>-8.0799999999999997E-2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Records'!H21,0)</f>
        <v>67882</v>
      </c>
      <c r="E26" s="2">
        <f>ROUND(+'Medical Records'!V21,0)</f>
        <v>1048</v>
      </c>
      <c r="F26" s="9">
        <f t="shared" si="0"/>
        <v>64.77</v>
      </c>
      <c r="G26" s="2">
        <f>ROUND(+'Medical Records'!H124,0)</f>
        <v>53997</v>
      </c>
      <c r="H26" s="2">
        <f>ROUND(+'Medical Records'!V124,0)</f>
        <v>1125</v>
      </c>
      <c r="I26" s="9">
        <f t="shared" si="1"/>
        <v>48</v>
      </c>
      <c r="J26" s="7"/>
      <c r="K26" s="8">
        <f t="shared" si="2"/>
        <v>-0.25890000000000002</v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Records'!H22,0)</f>
        <v>0</v>
      </c>
      <c r="E27" s="2">
        <f>ROUND(+'Medical Records'!V22,0)</f>
        <v>0</v>
      </c>
      <c r="F27" s="9" t="str">
        <f t="shared" si="0"/>
        <v/>
      </c>
      <c r="G27" s="2">
        <f>ROUND(+'Medical Records'!H125,0)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Records'!H23,0)</f>
        <v>37054</v>
      </c>
      <c r="E28" s="2">
        <f>ROUND(+'Medical Records'!V23,0)</f>
        <v>870</v>
      </c>
      <c r="F28" s="9">
        <f t="shared" si="0"/>
        <v>42.59</v>
      </c>
      <c r="G28" s="2">
        <f>ROUND(+'Medical Records'!H126,0)</f>
        <v>38035</v>
      </c>
      <c r="H28" s="2">
        <f>ROUND(+'Medical Records'!V126,0)</f>
        <v>934</v>
      </c>
      <c r="I28" s="9">
        <f t="shared" si="1"/>
        <v>40.72</v>
      </c>
      <c r="J28" s="7"/>
      <c r="K28" s="8">
        <f t="shared" si="2"/>
        <v>-4.3900000000000002E-2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Records'!H24,0)</f>
        <v>42455</v>
      </c>
      <c r="E29" s="2">
        <f>ROUND(+'Medical Records'!V24,0)</f>
        <v>2267</v>
      </c>
      <c r="F29" s="9">
        <f t="shared" si="0"/>
        <v>18.73</v>
      </c>
      <c r="G29" s="2">
        <f>ROUND(+'Medical Records'!H127,0)</f>
        <v>61917</v>
      </c>
      <c r="H29" s="2">
        <f>ROUND(+'Medical Records'!V127,0)</f>
        <v>2412</v>
      </c>
      <c r="I29" s="9">
        <f t="shared" si="1"/>
        <v>25.67</v>
      </c>
      <c r="J29" s="7"/>
      <c r="K29" s="8">
        <f t="shared" si="2"/>
        <v>0.3705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Records'!H25,0)</f>
        <v>7362</v>
      </c>
      <c r="E30" s="2">
        <f>ROUND(+'Medical Records'!V25,0)</f>
        <v>13181</v>
      </c>
      <c r="F30" s="9">
        <f t="shared" si="0"/>
        <v>0.56000000000000005</v>
      </c>
      <c r="G30" s="2">
        <f>ROUND(+'Medical Records'!H128,0)</f>
        <v>0</v>
      </c>
      <c r="H30" s="2">
        <f>ROUND(+'Medical Records'!V128,0)</f>
        <v>14775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Records'!H26,0)</f>
        <v>51963</v>
      </c>
      <c r="E31" s="2">
        <f>ROUND(+'Medical Records'!V26,0)</f>
        <v>1304</v>
      </c>
      <c r="F31" s="9">
        <f t="shared" si="0"/>
        <v>39.85</v>
      </c>
      <c r="G31" s="2">
        <f>ROUND(+'Medical Records'!H129,0)</f>
        <v>42128</v>
      </c>
      <c r="H31" s="2">
        <f>ROUND(+'Medical Records'!V129,0)</f>
        <v>1207</v>
      </c>
      <c r="I31" s="9">
        <f t="shared" si="1"/>
        <v>34.9</v>
      </c>
      <c r="J31" s="7"/>
      <c r="K31" s="8">
        <f t="shared" si="2"/>
        <v>-0.1242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Records'!H27,0)</f>
        <v>100329</v>
      </c>
      <c r="E32" s="2">
        <f>ROUND(+'Medical Records'!V27,0)</f>
        <v>1121</v>
      </c>
      <c r="F32" s="9">
        <f t="shared" si="0"/>
        <v>89.5</v>
      </c>
      <c r="G32" s="2">
        <f>ROUND(+'Medical Records'!H130,0)</f>
        <v>107134</v>
      </c>
      <c r="H32" s="2">
        <f>ROUND(+'Medical Records'!V130,0)</f>
        <v>1334</v>
      </c>
      <c r="I32" s="9">
        <f t="shared" si="1"/>
        <v>80.31</v>
      </c>
      <c r="J32" s="7"/>
      <c r="K32" s="8">
        <f t="shared" si="2"/>
        <v>-0.1027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Records'!H28,0)</f>
        <v>619834</v>
      </c>
      <c r="E33" s="2">
        <f>ROUND(+'Medical Records'!V28,0)</f>
        <v>33577</v>
      </c>
      <c r="F33" s="9">
        <f t="shared" si="0"/>
        <v>18.46</v>
      </c>
      <c r="G33" s="2">
        <f>ROUND(+'Medical Records'!H131,0)</f>
        <v>425483</v>
      </c>
      <c r="H33" s="2">
        <f>ROUND(+'Medical Records'!V131,0)</f>
        <v>42951</v>
      </c>
      <c r="I33" s="9">
        <f t="shared" si="1"/>
        <v>9.91</v>
      </c>
      <c r="J33" s="7"/>
      <c r="K33" s="8">
        <f t="shared" si="2"/>
        <v>-0.4632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Records'!H29,0)</f>
        <v>402012</v>
      </c>
      <c r="E34" s="2">
        <f>ROUND(+'Medical Records'!V29,0)</f>
        <v>10489</v>
      </c>
      <c r="F34" s="9">
        <f t="shared" si="0"/>
        <v>38.33</v>
      </c>
      <c r="G34" s="2">
        <f>ROUND(+'Medical Records'!H132,0)</f>
        <v>333479</v>
      </c>
      <c r="H34" s="2">
        <f>ROUND(+'Medical Records'!V132,0)</f>
        <v>10376</v>
      </c>
      <c r="I34" s="9">
        <f t="shared" si="1"/>
        <v>32.14</v>
      </c>
      <c r="J34" s="7"/>
      <c r="K34" s="8">
        <f t="shared" si="2"/>
        <v>-0.1615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Records'!H30,0)</f>
        <v>146264</v>
      </c>
      <c r="E35" s="2">
        <f>ROUND(+'Medical Records'!V30,0)</f>
        <v>5523</v>
      </c>
      <c r="F35" s="9">
        <f t="shared" si="0"/>
        <v>26.48</v>
      </c>
      <c r="G35" s="2">
        <f>ROUND(+'Medical Records'!H133,0)</f>
        <v>154462</v>
      </c>
      <c r="H35" s="2">
        <f>ROUND(+'Medical Records'!V133,0)</f>
        <v>5627</v>
      </c>
      <c r="I35" s="9">
        <f t="shared" si="1"/>
        <v>27.45</v>
      </c>
      <c r="J35" s="7"/>
      <c r="K35" s="8">
        <f t="shared" si="2"/>
        <v>3.6600000000000001E-2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Records'!H31,0)</f>
        <v>57443</v>
      </c>
      <c r="E36" s="2">
        <f>ROUND(+'Medical Records'!V31,0)</f>
        <v>5110</v>
      </c>
      <c r="F36" s="9">
        <f t="shared" si="0"/>
        <v>11.24</v>
      </c>
      <c r="G36" s="2">
        <f>ROUND(+'Medical Records'!H134,0)</f>
        <v>43290</v>
      </c>
      <c r="H36" s="2">
        <f>ROUND(+'Medical Records'!V134,0)</f>
        <v>5085</v>
      </c>
      <c r="I36" s="9">
        <f t="shared" si="1"/>
        <v>8.51</v>
      </c>
      <c r="J36" s="7"/>
      <c r="K36" s="8">
        <f t="shared" si="2"/>
        <v>-0.2429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Records'!H32,0)</f>
        <v>4195</v>
      </c>
      <c r="E37" s="2">
        <f>ROUND(+'Medical Records'!V32,0)</f>
        <v>71</v>
      </c>
      <c r="F37" s="9">
        <f t="shared" si="0"/>
        <v>59.08</v>
      </c>
      <c r="G37" s="2">
        <f>ROUND(+'Medical Records'!H135,0)</f>
        <v>1802</v>
      </c>
      <c r="H37" s="2">
        <f>ROUND(+'Medical Records'!V135,0)</f>
        <v>76</v>
      </c>
      <c r="I37" s="9">
        <f t="shared" si="1"/>
        <v>23.71</v>
      </c>
      <c r="J37" s="7"/>
      <c r="K37" s="8">
        <f t="shared" si="2"/>
        <v>-0.59870000000000001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Records'!H33,0)</f>
        <v>0</v>
      </c>
      <c r="E38" s="2">
        <f>ROUND(+'Medical Records'!V33,0)</f>
        <v>31723</v>
      </c>
      <c r="F38" s="9" t="str">
        <f t="shared" si="0"/>
        <v/>
      </c>
      <c r="G38" s="2">
        <f>ROUND(+'Medical Records'!H136,0)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Records'!H34,0)</f>
        <v>0</v>
      </c>
      <c r="E39" s="2">
        <f>ROUND(+'Medical Records'!V34,0)</f>
        <v>0</v>
      </c>
      <c r="F39" s="9" t="str">
        <f t="shared" si="0"/>
        <v/>
      </c>
      <c r="G39" s="2">
        <f>ROUND(+'Medical Records'!H137,0)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Records'!H35,0)</f>
        <v>0</v>
      </c>
      <c r="E40" s="2">
        <f>ROUND(+'Medical Records'!V35,0)</f>
        <v>49341</v>
      </c>
      <c r="F40" s="9" t="str">
        <f t="shared" si="0"/>
        <v/>
      </c>
      <c r="G40" s="2">
        <f>ROUND(+'Medical Records'!H138,0)</f>
        <v>0</v>
      </c>
      <c r="H40" s="2">
        <f>ROUND(+'Medical Records'!V138,0)</f>
        <v>53968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Records'!H36,0)</f>
        <v>127047</v>
      </c>
      <c r="E41" s="2">
        <f>ROUND(+'Medical Records'!V36,0)</f>
        <v>5526</v>
      </c>
      <c r="F41" s="9">
        <f t="shared" si="0"/>
        <v>22.99</v>
      </c>
      <c r="G41" s="2">
        <f>ROUND(+'Medical Records'!H139,0)</f>
        <v>129518</v>
      </c>
      <c r="H41" s="2">
        <f>ROUND(+'Medical Records'!V139,0)</f>
        <v>4792</v>
      </c>
      <c r="I41" s="9">
        <f t="shared" si="1"/>
        <v>27.03</v>
      </c>
      <c r="J41" s="7"/>
      <c r="K41" s="8">
        <f t="shared" si="2"/>
        <v>0.1757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Records'!H37,0)</f>
        <v>40699</v>
      </c>
      <c r="E42" s="2">
        <f>ROUND(+'Medical Records'!V37,0)</f>
        <v>1018</v>
      </c>
      <c r="F42" s="9">
        <f t="shared" si="0"/>
        <v>39.979999999999997</v>
      </c>
      <c r="G42" s="2">
        <f>ROUND(+'Medical Records'!H140,0)</f>
        <v>45005</v>
      </c>
      <c r="H42" s="2">
        <f>ROUND(+'Medical Records'!V140,0)</f>
        <v>1141</v>
      </c>
      <c r="I42" s="9">
        <f t="shared" si="1"/>
        <v>39.44</v>
      </c>
      <c r="J42" s="7"/>
      <c r="K42" s="8">
        <f t="shared" si="2"/>
        <v>-1.35E-2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Records'!H38,0)</f>
        <v>150169</v>
      </c>
      <c r="E43" s="2">
        <f>ROUND(+'Medical Records'!V38,0)</f>
        <v>10343</v>
      </c>
      <c r="F43" s="9">
        <f t="shared" si="0"/>
        <v>14.52</v>
      </c>
      <c r="G43" s="2">
        <f>ROUND(+'Medical Records'!H141,0)</f>
        <v>113973</v>
      </c>
      <c r="H43" s="2">
        <f>ROUND(+'Medical Records'!V141,0)</f>
        <v>9626</v>
      </c>
      <c r="I43" s="9">
        <f t="shared" si="1"/>
        <v>11.84</v>
      </c>
      <c r="J43" s="7"/>
      <c r="K43" s="8">
        <f t="shared" si="2"/>
        <v>-0.18459999999999999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Records'!H39,0)</f>
        <v>0</v>
      </c>
      <c r="E44" s="2">
        <f>ROUND(+'Medical Records'!V39,0)</f>
        <v>3891</v>
      </c>
      <c r="F44" s="9" t="str">
        <f t="shared" si="0"/>
        <v/>
      </c>
      <c r="G44" s="2">
        <f>ROUND(+'Medical Records'!H142,0)</f>
        <v>102574</v>
      </c>
      <c r="H44" s="2">
        <f>ROUND(+'Medical Records'!V142,0)</f>
        <v>4221</v>
      </c>
      <c r="I44" s="9">
        <f t="shared" si="1"/>
        <v>24.3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Records'!H40,0)</f>
        <v>0</v>
      </c>
      <c r="E45" s="2">
        <f>ROUND(+'Medical Records'!V40,0)</f>
        <v>4405</v>
      </c>
      <c r="F45" s="9" t="str">
        <f t="shared" si="0"/>
        <v/>
      </c>
      <c r="G45" s="2">
        <f>ROUND(+'Medical Records'!H143,0)</f>
        <v>78007</v>
      </c>
      <c r="H45" s="2">
        <f>ROUND(+'Medical Records'!V143,0)</f>
        <v>2702</v>
      </c>
      <c r="I45" s="9">
        <f t="shared" si="1"/>
        <v>28.87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Records'!H41,0)</f>
        <v>32965</v>
      </c>
      <c r="E46" s="2">
        <f>ROUND(+'Medical Records'!V41,0)</f>
        <v>1964</v>
      </c>
      <c r="F46" s="9">
        <f t="shared" si="0"/>
        <v>16.78</v>
      </c>
      <c r="G46" s="2">
        <f>ROUND(+'Medical Records'!H144,0)</f>
        <v>52016</v>
      </c>
      <c r="H46" s="2">
        <f>ROUND(+'Medical Records'!V144,0)</f>
        <v>1481</v>
      </c>
      <c r="I46" s="9">
        <f t="shared" si="1"/>
        <v>35.119999999999997</v>
      </c>
      <c r="J46" s="7"/>
      <c r="K46" s="8">
        <f t="shared" si="2"/>
        <v>1.093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Records'!H42,0)</f>
        <v>134740</v>
      </c>
      <c r="E47" s="2">
        <f>ROUND(+'Medical Records'!V42,0)</f>
        <v>5524</v>
      </c>
      <c r="F47" s="9">
        <f t="shared" si="0"/>
        <v>24.39</v>
      </c>
      <c r="G47" s="2">
        <f>ROUND(+'Medical Records'!H145,0)</f>
        <v>146386</v>
      </c>
      <c r="H47" s="2">
        <f>ROUND(+'Medical Records'!V145,0)</f>
        <v>5844</v>
      </c>
      <c r="I47" s="9">
        <f t="shared" si="1"/>
        <v>25.05</v>
      </c>
      <c r="J47" s="7"/>
      <c r="K47" s="8">
        <f t="shared" si="2"/>
        <v>2.7099999999999999E-2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Records'!H43,0)</f>
        <v>13711</v>
      </c>
      <c r="E48" s="2">
        <f>ROUND(+'Medical Records'!V43,0)</f>
        <v>621</v>
      </c>
      <c r="F48" s="9">
        <f t="shared" si="0"/>
        <v>22.08</v>
      </c>
      <c r="G48" s="2">
        <f>ROUND(+'Medical Records'!H146,0)</f>
        <v>14549</v>
      </c>
      <c r="H48" s="2">
        <f>ROUND(+'Medical Records'!V146,0)</f>
        <v>535</v>
      </c>
      <c r="I48" s="9">
        <f t="shared" si="1"/>
        <v>27.19</v>
      </c>
      <c r="J48" s="7"/>
      <c r="K48" s="8">
        <f t="shared" si="2"/>
        <v>0.23139999999999999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Records'!H44,0)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Records'!H147,0)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Records'!H45,0)</f>
        <v>0</v>
      </c>
      <c r="E50" s="2">
        <f>ROUND(+'Medical Records'!V45,0)</f>
        <v>14611</v>
      </c>
      <c r="F50" s="9" t="str">
        <f t="shared" si="0"/>
        <v/>
      </c>
      <c r="G50" s="2">
        <f>ROUND(+'Medical Records'!H148,0)</f>
        <v>0</v>
      </c>
      <c r="H50" s="2">
        <f>ROUND(+'Medical Records'!V148,0)</f>
        <v>15353</v>
      </c>
      <c r="I50" s="9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Records'!H46,0)</f>
        <v>1659388</v>
      </c>
      <c r="E51" s="2">
        <f>ROUND(+'Medical Records'!V46,0)</f>
        <v>58058</v>
      </c>
      <c r="F51" s="9">
        <f t="shared" si="0"/>
        <v>28.58</v>
      </c>
      <c r="G51" s="2">
        <f>ROUND(+'Medical Records'!H149,0)</f>
        <v>0</v>
      </c>
      <c r="H51" s="2">
        <f>ROUND(+'Medical Records'!V149,0)</f>
        <v>57457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Records'!H47,0)</f>
        <v>23365</v>
      </c>
      <c r="E52" s="2">
        <f>ROUND(+'Medical Records'!V47,0)</f>
        <v>255</v>
      </c>
      <c r="F52" s="9">
        <f t="shared" si="0"/>
        <v>91.63</v>
      </c>
      <c r="G52" s="2">
        <f>ROUND(+'Medical Records'!H150,0)</f>
        <v>23096</v>
      </c>
      <c r="H52" s="2">
        <f>ROUND(+'Medical Records'!V150,0)</f>
        <v>389</v>
      </c>
      <c r="I52" s="9">
        <f t="shared" si="1"/>
        <v>59.37</v>
      </c>
      <c r="J52" s="7"/>
      <c r="K52" s="8">
        <f t="shared" si="2"/>
        <v>-0.35210000000000002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Records'!H48,0)</f>
        <v>469573</v>
      </c>
      <c r="E53" s="2">
        <f>ROUND(+'Medical Records'!V48,0)</f>
        <v>24110</v>
      </c>
      <c r="F53" s="9">
        <f t="shared" si="0"/>
        <v>19.48</v>
      </c>
      <c r="G53" s="2">
        <f>ROUND(+'Medical Records'!H151,0)</f>
        <v>450667</v>
      </c>
      <c r="H53" s="2">
        <f>ROUND(+'Medical Records'!V151,0)</f>
        <v>26437</v>
      </c>
      <c r="I53" s="9">
        <f t="shared" si="1"/>
        <v>17.05</v>
      </c>
      <c r="J53" s="7"/>
      <c r="K53" s="8">
        <f t="shared" si="2"/>
        <v>-0.12470000000000001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Records'!H49,0)</f>
        <v>523038</v>
      </c>
      <c r="E54" s="2">
        <f>ROUND(+'Medical Records'!V49,0)</f>
        <v>34703</v>
      </c>
      <c r="F54" s="9">
        <f t="shared" si="0"/>
        <v>15.07</v>
      </c>
      <c r="G54" s="2">
        <f>ROUND(+'Medical Records'!H152,0)</f>
        <v>552429</v>
      </c>
      <c r="H54" s="2">
        <f>ROUND(+'Medical Records'!V152,0)</f>
        <v>35157</v>
      </c>
      <c r="I54" s="9">
        <f t="shared" si="1"/>
        <v>15.71</v>
      </c>
      <c r="J54" s="7"/>
      <c r="K54" s="8">
        <f t="shared" si="2"/>
        <v>4.2500000000000003E-2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Records'!H50,0)</f>
        <v>467</v>
      </c>
      <c r="E55" s="2">
        <f>ROUND(+'Medical Records'!V50,0)</f>
        <v>13193</v>
      </c>
      <c r="F55" s="9">
        <f t="shared" si="0"/>
        <v>0.04</v>
      </c>
      <c r="G55" s="2">
        <f>ROUND(+'Medical Records'!H153,0)</f>
        <v>0</v>
      </c>
      <c r="H55" s="2">
        <f>ROUND(+'Medical Records'!V153,0)</f>
        <v>13595</v>
      </c>
      <c r="I55" s="9" t="str">
        <f t="shared" si="1"/>
        <v/>
      </c>
      <c r="J55" s="7"/>
      <c r="K55" s="8" t="str">
        <f t="shared" si="2"/>
        <v/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Records'!H51,0)</f>
        <v>99130</v>
      </c>
      <c r="E56" s="2">
        <f>ROUND(+'Medical Records'!V51,0)</f>
        <v>10503</v>
      </c>
      <c r="F56" s="9">
        <f t="shared" si="0"/>
        <v>9.44</v>
      </c>
      <c r="G56" s="2">
        <f>ROUND(+'Medical Records'!H154,0)</f>
        <v>120689</v>
      </c>
      <c r="H56" s="2">
        <f>ROUND(+'Medical Records'!V154,0)</f>
        <v>10694</v>
      </c>
      <c r="I56" s="9">
        <f t="shared" si="1"/>
        <v>11.29</v>
      </c>
      <c r="J56" s="7"/>
      <c r="K56" s="8">
        <f t="shared" si="2"/>
        <v>0.19600000000000001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Records'!H52,0)</f>
        <v>62693</v>
      </c>
      <c r="E57" s="2">
        <f>ROUND(+'Medical Records'!V52,0)</f>
        <v>1112</v>
      </c>
      <c r="F57" s="9">
        <f t="shared" si="0"/>
        <v>56.38</v>
      </c>
      <c r="G57" s="2">
        <f>ROUND(+'Medical Records'!H155,0)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Records'!H53,0)</f>
        <v>0</v>
      </c>
      <c r="E58" s="2">
        <f>ROUND(+'Medical Records'!V53,0)</f>
        <v>16770</v>
      </c>
      <c r="F58" s="9" t="str">
        <f t="shared" si="0"/>
        <v/>
      </c>
      <c r="G58" s="2">
        <f>ROUND(+'Medical Records'!H156,0)</f>
        <v>0</v>
      </c>
      <c r="H58" s="2">
        <f>ROUND(+'Medical Records'!V156,0)</f>
        <v>18613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Records'!H54,0)</f>
        <v>5080</v>
      </c>
      <c r="E59" s="2">
        <f>ROUND(+'Medical Records'!V54,0)</f>
        <v>18114</v>
      </c>
      <c r="F59" s="9">
        <f t="shared" si="0"/>
        <v>0.28000000000000003</v>
      </c>
      <c r="G59" s="2">
        <f>ROUND(+'Medical Records'!H157,0)</f>
        <v>4634</v>
      </c>
      <c r="H59" s="2">
        <f>ROUND(+'Medical Records'!V157,0)</f>
        <v>16969</v>
      </c>
      <c r="I59" s="9">
        <f t="shared" si="1"/>
        <v>0.27</v>
      </c>
      <c r="J59" s="7"/>
      <c r="K59" s="8">
        <f t="shared" si="2"/>
        <v>-3.5700000000000003E-2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Records'!H55,0)</f>
        <v>107447</v>
      </c>
      <c r="E60" s="2">
        <f>ROUND(+'Medical Records'!V55,0)</f>
        <v>5367</v>
      </c>
      <c r="F60" s="9">
        <f t="shared" si="0"/>
        <v>20.02</v>
      </c>
      <c r="G60" s="2">
        <f>ROUND(+'Medical Records'!H158,0)</f>
        <v>122662</v>
      </c>
      <c r="H60" s="2">
        <f>ROUND(+'Medical Records'!V158,0)</f>
        <v>5413</v>
      </c>
      <c r="I60" s="9">
        <f t="shared" si="1"/>
        <v>22.66</v>
      </c>
      <c r="J60" s="7"/>
      <c r="K60" s="8">
        <f t="shared" si="2"/>
        <v>0.13189999999999999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Records'!H56,0)</f>
        <v>18912</v>
      </c>
      <c r="E61" s="2">
        <f>ROUND(+'Medical Records'!V56,0)</f>
        <v>579</v>
      </c>
      <c r="F61" s="9">
        <f t="shared" si="0"/>
        <v>32.659999999999997</v>
      </c>
      <c r="G61" s="2">
        <f>ROUND(+'Medical Records'!H159,0)</f>
        <v>18184</v>
      </c>
      <c r="H61" s="2">
        <f>ROUND(+'Medical Records'!V159,0)</f>
        <v>477</v>
      </c>
      <c r="I61" s="9">
        <f t="shared" si="1"/>
        <v>38.119999999999997</v>
      </c>
      <c r="J61" s="7"/>
      <c r="K61" s="8">
        <f t="shared" si="2"/>
        <v>0.16719999999999999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Records'!H57,0)</f>
        <v>-1</v>
      </c>
      <c r="E62" s="2">
        <f>ROUND(+'Medical Records'!V57,0)</f>
        <v>30421</v>
      </c>
      <c r="F62" s="9">
        <f t="shared" si="0"/>
        <v>0</v>
      </c>
      <c r="G62" s="2">
        <f>ROUND(+'Medical Records'!H160,0)</f>
        <v>60337</v>
      </c>
      <c r="H62" s="2">
        <f>ROUND(+'Medical Records'!V160,0)</f>
        <v>32262</v>
      </c>
      <c r="I62" s="9">
        <f t="shared" si="1"/>
        <v>1.87</v>
      </c>
      <c r="J62" s="7"/>
      <c r="K62" s="8" t="e">
        <f t="shared" si="2"/>
        <v>#DIV/0!</v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Records'!H58,0)</f>
        <v>0</v>
      </c>
      <c r="E63" s="2">
        <f>ROUND(+'Medical Records'!V58,0)</f>
        <v>33079</v>
      </c>
      <c r="F63" s="9" t="str">
        <f t="shared" si="0"/>
        <v/>
      </c>
      <c r="G63" s="2">
        <f>ROUND(+'Medical Records'!H161,0)</f>
        <v>38035</v>
      </c>
      <c r="H63" s="2">
        <f>ROUND(+'Medical Records'!V161,0)</f>
        <v>32725</v>
      </c>
      <c r="I63" s="9">
        <f t="shared" si="1"/>
        <v>1.1599999999999999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Records'!H59,0)</f>
        <v>114966</v>
      </c>
      <c r="E64" s="2">
        <f>ROUND(+'Medical Records'!V59,0)</f>
        <v>2786</v>
      </c>
      <c r="F64" s="9">
        <f t="shared" si="0"/>
        <v>41.27</v>
      </c>
      <c r="G64" s="2">
        <f>ROUND(+'Medical Records'!H162,0)</f>
        <v>119427</v>
      </c>
      <c r="H64" s="2">
        <f>ROUND(+'Medical Records'!V162,0)</f>
        <v>2488</v>
      </c>
      <c r="I64" s="9">
        <f t="shared" si="1"/>
        <v>48</v>
      </c>
      <c r="J64" s="7"/>
      <c r="K64" s="8">
        <f t="shared" si="2"/>
        <v>0.16309999999999999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Records'!H60,0)</f>
        <v>12699</v>
      </c>
      <c r="E65" s="2">
        <f>ROUND(+'Medical Records'!V60,0)</f>
        <v>1271</v>
      </c>
      <c r="F65" s="9">
        <f t="shared" si="0"/>
        <v>9.99</v>
      </c>
      <c r="G65" s="2">
        <f>ROUND(+'Medical Records'!H163,0)</f>
        <v>22492</v>
      </c>
      <c r="H65" s="2">
        <f>ROUND(+'Medical Records'!V163,0)</f>
        <v>1225</v>
      </c>
      <c r="I65" s="9">
        <f t="shared" si="1"/>
        <v>18.36</v>
      </c>
      <c r="J65" s="7"/>
      <c r="K65" s="8">
        <f t="shared" si="2"/>
        <v>0.83779999999999999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Records'!H61,0)</f>
        <v>109614</v>
      </c>
      <c r="E66" s="2">
        <f>ROUND(+'Medical Records'!V61,0)</f>
        <v>1232</v>
      </c>
      <c r="F66" s="9">
        <f t="shared" si="0"/>
        <v>88.97</v>
      </c>
      <c r="G66" s="2">
        <f>ROUND(+'Medical Records'!H164,0)</f>
        <v>123641</v>
      </c>
      <c r="H66" s="2">
        <f>ROUND(+'Medical Records'!V164,0)</f>
        <v>1398</v>
      </c>
      <c r="I66" s="9">
        <f t="shared" si="1"/>
        <v>88.44</v>
      </c>
      <c r="J66" s="7"/>
      <c r="K66" s="8">
        <f t="shared" si="2"/>
        <v>-6.0000000000000001E-3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Records'!H62,0)</f>
        <v>745953</v>
      </c>
      <c r="E67" s="2">
        <f>ROUND(+'Medical Records'!V62,0)</f>
        <v>4806</v>
      </c>
      <c r="F67" s="9">
        <f t="shared" si="0"/>
        <v>155.21</v>
      </c>
      <c r="G67" s="2">
        <f>ROUND(+'Medical Records'!H165,0)</f>
        <v>590251</v>
      </c>
      <c r="H67" s="2">
        <f>ROUND(+'Medical Records'!V165,0)</f>
        <v>4813</v>
      </c>
      <c r="I67" s="9">
        <f t="shared" si="1"/>
        <v>122.64</v>
      </c>
      <c r="J67" s="7"/>
      <c r="K67" s="8">
        <f t="shared" si="2"/>
        <v>-0.20979999999999999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Records'!H63,0)</f>
        <v>59157</v>
      </c>
      <c r="E68" s="2">
        <f>ROUND(+'Medical Records'!V63,0)</f>
        <v>1373</v>
      </c>
      <c r="F68" s="9">
        <f t="shared" si="0"/>
        <v>43.09</v>
      </c>
      <c r="G68" s="2">
        <f>ROUND(+'Medical Records'!H166,0)</f>
        <v>44797</v>
      </c>
      <c r="H68" s="2">
        <f>ROUND(+'Medical Records'!V166,0)</f>
        <v>1504</v>
      </c>
      <c r="I68" s="9">
        <f t="shared" si="1"/>
        <v>29.79</v>
      </c>
      <c r="J68" s="7"/>
      <c r="K68" s="8">
        <f t="shared" si="2"/>
        <v>-0.30869999999999997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Records'!H64,0)</f>
        <v>1124085</v>
      </c>
      <c r="E69" s="2">
        <f>ROUND(+'Medical Records'!V64,0)</f>
        <v>42810</v>
      </c>
      <c r="F69" s="9">
        <f t="shared" si="0"/>
        <v>26.26</v>
      </c>
      <c r="G69" s="2">
        <f>ROUND(+'Medical Records'!H167,0)</f>
        <v>1131632</v>
      </c>
      <c r="H69" s="2">
        <f>ROUND(+'Medical Records'!V167,0)</f>
        <v>43058</v>
      </c>
      <c r="I69" s="9">
        <f t="shared" si="1"/>
        <v>26.28</v>
      </c>
      <c r="J69" s="7"/>
      <c r="K69" s="8">
        <f t="shared" si="2"/>
        <v>8.0000000000000004E-4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Records'!H65,0)</f>
        <v>238562</v>
      </c>
      <c r="E70" s="2">
        <f>ROUND(+'Medical Records'!V65,0)</f>
        <v>7772</v>
      </c>
      <c r="F70" s="9">
        <f t="shared" si="0"/>
        <v>30.7</v>
      </c>
      <c r="G70" s="2">
        <f>ROUND(+'Medical Records'!H168,0)</f>
        <v>205361</v>
      </c>
      <c r="H70" s="2">
        <f>ROUND(+'Medical Records'!V168,0)</f>
        <v>7172</v>
      </c>
      <c r="I70" s="9">
        <f t="shared" si="1"/>
        <v>28.63</v>
      </c>
      <c r="J70" s="7"/>
      <c r="K70" s="8">
        <f t="shared" si="2"/>
        <v>-6.7400000000000002E-2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Records'!H66,0)</f>
        <v>70716</v>
      </c>
      <c r="E71" s="2">
        <f>ROUND(+'Medical Records'!V66,0)</f>
        <v>2238</v>
      </c>
      <c r="F71" s="9">
        <f t="shared" si="0"/>
        <v>31.6</v>
      </c>
      <c r="G71" s="2">
        <f>ROUND(+'Medical Records'!H169,0)</f>
        <v>65440</v>
      </c>
      <c r="H71" s="2">
        <f>ROUND(+'Medical Records'!V169,0)</f>
        <v>2381</v>
      </c>
      <c r="I71" s="9">
        <f t="shared" si="1"/>
        <v>27.48</v>
      </c>
      <c r="J71" s="7"/>
      <c r="K71" s="8">
        <f t="shared" si="2"/>
        <v>-0.13039999999999999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Records'!H67,0)</f>
        <v>20943</v>
      </c>
      <c r="E72" s="2">
        <f>ROUND(+'Medical Records'!V67,0)</f>
        <v>625</v>
      </c>
      <c r="F72" s="9">
        <f t="shared" si="0"/>
        <v>33.51</v>
      </c>
      <c r="G72" s="2">
        <f>ROUND(+'Medical Records'!H170,0)</f>
        <v>24667</v>
      </c>
      <c r="H72" s="2">
        <f>ROUND(+'Medical Records'!V170,0)</f>
        <v>571</v>
      </c>
      <c r="I72" s="9">
        <f t="shared" si="1"/>
        <v>43.2</v>
      </c>
      <c r="J72" s="7"/>
      <c r="K72" s="8">
        <f t="shared" si="2"/>
        <v>0.28920000000000001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Records'!H68,0)</f>
        <v>13954</v>
      </c>
      <c r="E73" s="2">
        <f>ROUND(+'Medical Records'!V68,0)</f>
        <v>32864</v>
      </c>
      <c r="F73" s="9">
        <f t="shared" si="0"/>
        <v>0.42</v>
      </c>
      <c r="G73" s="2">
        <f>ROUND(+'Medical Records'!H171,0)</f>
        <v>296006</v>
      </c>
      <c r="H73" s="2">
        <f>ROUND(+'Medical Records'!V171,0)</f>
        <v>33908</v>
      </c>
      <c r="I73" s="9">
        <f t="shared" si="1"/>
        <v>8.73</v>
      </c>
      <c r="J73" s="7"/>
      <c r="K73" s="8">
        <f t="shared" si="2"/>
        <v>19.785699999999999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Records'!H69,0)</f>
        <v>230959</v>
      </c>
      <c r="E74" s="2">
        <f>ROUND(+'Medical Records'!V69,0)</f>
        <v>45708</v>
      </c>
      <c r="F74" s="9">
        <f t="shared" si="0"/>
        <v>5.05</v>
      </c>
      <c r="G74" s="2">
        <f>ROUND(+'Medical Records'!H172,0)</f>
        <v>157223</v>
      </c>
      <c r="H74" s="2">
        <f>ROUND(+'Medical Records'!V172,0)</f>
        <v>42783</v>
      </c>
      <c r="I74" s="9">
        <f t="shared" si="1"/>
        <v>3.67</v>
      </c>
      <c r="J74" s="7"/>
      <c r="K74" s="8">
        <f t="shared" si="2"/>
        <v>-0.27329999999999999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Records'!H70,0)</f>
        <v>30963</v>
      </c>
      <c r="E75" s="2">
        <f>ROUND(+'Medical Records'!V70,0)</f>
        <v>60667</v>
      </c>
      <c r="F75" s="9">
        <f t="shared" ref="F75:F110" si="3">IF(D75=0,"",IF(E75=0,"",ROUND(D75/E75,2)))</f>
        <v>0.51</v>
      </c>
      <c r="G75" s="2">
        <f>ROUND(+'Medical Records'!H173,0)</f>
        <v>0</v>
      </c>
      <c r="H75" s="2">
        <f>ROUND(+'Medical Records'!V173,0)</f>
        <v>64214</v>
      </c>
      <c r="I75" s="9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Records'!H71,0)</f>
        <v>1210611</v>
      </c>
      <c r="E76" s="2">
        <f>ROUND(+'Medical Records'!V71,0)</f>
        <v>33657</v>
      </c>
      <c r="F76" s="9">
        <f t="shared" si="3"/>
        <v>35.97</v>
      </c>
      <c r="G76" s="2">
        <f>ROUND(+'Medical Records'!H174,0)</f>
        <v>1415536</v>
      </c>
      <c r="H76" s="2">
        <f>ROUND(+'Medical Records'!V174,0)</f>
        <v>34300</v>
      </c>
      <c r="I76" s="9">
        <f t="shared" si="4"/>
        <v>41.27</v>
      </c>
      <c r="J76" s="7"/>
      <c r="K76" s="8">
        <f t="shared" si="5"/>
        <v>0.14729999999999999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Records'!H72,0)</f>
        <v>50820</v>
      </c>
      <c r="E77" s="2">
        <f>ROUND(+'Medical Records'!V72,0)</f>
        <v>1431</v>
      </c>
      <c r="F77" s="9">
        <f t="shared" si="3"/>
        <v>35.51</v>
      </c>
      <c r="G77" s="2">
        <f>ROUND(+'Medical Records'!H175,0)</f>
        <v>60148</v>
      </c>
      <c r="H77" s="2">
        <f>ROUND(+'Medical Records'!V175,0)</f>
        <v>1233</v>
      </c>
      <c r="I77" s="9">
        <f t="shared" si="4"/>
        <v>48.78</v>
      </c>
      <c r="J77" s="7"/>
      <c r="K77" s="8">
        <f t="shared" si="5"/>
        <v>0.37369999999999998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Records'!H73,0)</f>
        <v>0</v>
      </c>
      <c r="E78" s="2">
        <f>ROUND(+'Medical Records'!V73,0)</f>
        <v>305</v>
      </c>
      <c r="F78" s="9" t="str">
        <f t="shared" si="3"/>
        <v/>
      </c>
      <c r="G78" s="2">
        <f>ROUND(+'Medical Records'!H176,0)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Records'!H74,0)</f>
        <v>346187</v>
      </c>
      <c r="E79" s="2">
        <f>ROUND(+'Medical Records'!V74,0)</f>
        <v>23522</v>
      </c>
      <c r="F79" s="9">
        <f t="shared" si="3"/>
        <v>14.72</v>
      </c>
      <c r="G79" s="2">
        <f>ROUND(+'Medical Records'!H177,0)</f>
        <v>312139</v>
      </c>
      <c r="H79" s="2">
        <f>ROUND(+'Medical Records'!V177,0)</f>
        <v>24241</v>
      </c>
      <c r="I79" s="9">
        <f t="shared" si="4"/>
        <v>12.88</v>
      </c>
      <c r="J79" s="7"/>
      <c r="K79" s="8">
        <f t="shared" si="5"/>
        <v>-0.125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Records'!H75,0)</f>
        <v>0</v>
      </c>
      <c r="E80" s="2">
        <f>ROUND(+'Medical Records'!V75,0)</f>
        <v>47001</v>
      </c>
      <c r="F80" s="9" t="str">
        <f t="shared" si="3"/>
        <v/>
      </c>
      <c r="G80" s="2">
        <f>ROUND(+'Medical Records'!H178,0)</f>
        <v>0</v>
      </c>
      <c r="H80" s="2">
        <f>ROUND(+'Medical Records'!V178,0)</f>
        <v>43139</v>
      </c>
      <c r="I80" s="9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Records'!H76,0)</f>
        <v>62250</v>
      </c>
      <c r="E81" s="2">
        <f>ROUND(+'Medical Records'!V76,0)</f>
        <v>4515</v>
      </c>
      <c r="F81" s="9">
        <f t="shared" si="3"/>
        <v>13.79</v>
      </c>
      <c r="G81" s="2">
        <f>ROUND(+'Medical Records'!H179,0)</f>
        <v>59838</v>
      </c>
      <c r="H81" s="2">
        <f>ROUND(+'Medical Records'!V179,0)</f>
        <v>4539</v>
      </c>
      <c r="I81" s="9">
        <f t="shared" si="4"/>
        <v>13.18</v>
      </c>
      <c r="J81" s="7"/>
      <c r="K81" s="8">
        <f t="shared" si="5"/>
        <v>-4.4200000000000003E-2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Records'!H77,0)</f>
        <v>39259</v>
      </c>
      <c r="E82" s="2">
        <f>ROUND(+'Medical Records'!V77,0)</f>
        <v>1118</v>
      </c>
      <c r="F82" s="9">
        <f t="shared" si="3"/>
        <v>35.119999999999997</v>
      </c>
      <c r="G82" s="2">
        <f>ROUND(+'Medical Records'!H180,0)</f>
        <v>38759</v>
      </c>
      <c r="H82" s="2">
        <f>ROUND(+'Medical Records'!V180,0)</f>
        <v>827</v>
      </c>
      <c r="I82" s="9">
        <f t="shared" si="4"/>
        <v>46.87</v>
      </c>
      <c r="J82" s="7"/>
      <c r="K82" s="8">
        <f t="shared" si="5"/>
        <v>0.33460000000000001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Records'!H78,0)</f>
        <v>0</v>
      </c>
      <c r="E83" s="2">
        <f>ROUND(+'Medical Records'!V78,0)</f>
        <v>10012</v>
      </c>
      <c r="F83" s="9" t="str">
        <f t="shared" si="3"/>
        <v/>
      </c>
      <c r="G83" s="2">
        <f>ROUND(+'Medical Records'!H181,0)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Records'!H79,0)</f>
        <v>0</v>
      </c>
      <c r="E84" s="2">
        <f>ROUND(+'Medical Records'!V79,0)</f>
        <v>44924</v>
      </c>
      <c r="F84" s="9" t="str">
        <f t="shared" si="3"/>
        <v/>
      </c>
      <c r="G84" s="2">
        <f>ROUND(+'Medical Records'!H182,0)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Records'!H80,0)</f>
        <v>239136</v>
      </c>
      <c r="E85" s="2">
        <f>ROUND(+'Medical Records'!V80,0)</f>
        <v>11207</v>
      </c>
      <c r="F85" s="9">
        <f t="shared" si="3"/>
        <v>21.34</v>
      </c>
      <c r="G85" s="2">
        <f>ROUND(+'Medical Records'!H183,0)</f>
        <v>221926</v>
      </c>
      <c r="H85" s="2">
        <f>ROUND(+'Medical Records'!V183,0)</f>
        <v>11445</v>
      </c>
      <c r="I85" s="9">
        <f t="shared" si="4"/>
        <v>19.39</v>
      </c>
      <c r="J85" s="7"/>
      <c r="K85" s="8">
        <f t="shared" si="5"/>
        <v>-9.1399999999999995E-2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Records'!H81,0)</f>
        <v>0</v>
      </c>
      <c r="E86" s="2">
        <f>ROUND(+'Medical Records'!V81,0)</f>
        <v>12923</v>
      </c>
      <c r="F86" s="9" t="str">
        <f t="shared" si="3"/>
        <v/>
      </c>
      <c r="G86" s="2">
        <f>ROUND(+'Medical Records'!H184,0)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Records'!H82,0)</f>
        <v>27589</v>
      </c>
      <c r="E87" s="2">
        <f>ROUND(+'Medical Records'!V82,0)</f>
        <v>1756</v>
      </c>
      <c r="F87" s="9">
        <f t="shared" si="3"/>
        <v>15.71</v>
      </c>
      <c r="G87" s="2">
        <f>ROUND(+'Medical Records'!H185,0)</f>
        <v>53021</v>
      </c>
      <c r="H87" s="2">
        <f>ROUND(+'Medical Records'!V185,0)</f>
        <v>2042</v>
      </c>
      <c r="I87" s="9">
        <f t="shared" si="4"/>
        <v>25.97</v>
      </c>
      <c r="J87" s="7"/>
      <c r="K87" s="8">
        <f t="shared" si="5"/>
        <v>0.65310000000000001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Records'!H83,0)</f>
        <v>7585</v>
      </c>
      <c r="E88" s="2">
        <f>ROUND(+'Medical Records'!V83,0)</f>
        <v>13074</v>
      </c>
      <c r="F88" s="9">
        <f t="shared" si="3"/>
        <v>0.57999999999999996</v>
      </c>
      <c r="G88" s="2">
        <f>ROUND(+'Medical Records'!H186,0)</f>
        <v>11119</v>
      </c>
      <c r="H88" s="2">
        <f>ROUND(+'Medical Records'!V186,0)</f>
        <v>14101</v>
      </c>
      <c r="I88" s="9">
        <f t="shared" si="4"/>
        <v>0.79</v>
      </c>
      <c r="J88" s="7"/>
      <c r="K88" s="8">
        <f t="shared" si="5"/>
        <v>0.36209999999999998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Records'!H84,0)</f>
        <v>0</v>
      </c>
      <c r="E89" s="2">
        <f>ROUND(+'Medical Records'!V84,0)</f>
        <v>3487</v>
      </c>
      <c r="F89" s="9" t="str">
        <f t="shared" si="3"/>
        <v/>
      </c>
      <c r="G89" s="2">
        <f>ROUND(+'Medical Records'!H187,0)</f>
        <v>0</v>
      </c>
      <c r="H89" s="2">
        <f>ROUND(+'Medical Records'!V187,0)</f>
        <v>3506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Records'!H85,0)</f>
        <v>58</v>
      </c>
      <c r="E90" s="2">
        <f>ROUND(+'Medical Records'!V85,0)</f>
        <v>1220</v>
      </c>
      <c r="F90" s="9">
        <f t="shared" si="3"/>
        <v>0.05</v>
      </c>
      <c r="G90" s="2">
        <f>ROUND(+'Medical Records'!H188,0)</f>
        <v>0</v>
      </c>
      <c r="H90" s="2">
        <f>ROUND(+'Medical Records'!V188,0)</f>
        <v>1556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Records'!H86,0)</f>
        <v>36274</v>
      </c>
      <c r="E91" s="2">
        <f>ROUND(+'Medical Records'!V86,0)</f>
        <v>4172</v>
      </c>
      <c r="F91" s="9">
        <f t="shared" si="3"/>
        <v>8.69</v>
      </c>
      <c r="G91" s="2">
        <f>ROUND(+'Medical Records'!H189,0)</f>
        <v>42015</v>
      </c>
      <c r="H91" s="2">
        <f>ROUND(+'Medical Records'!V189,0)</f>
        <v>318</v>
      </c>
      <c r="I91" s="9">
        <f t="shared" si="4"/>
        <v>132.12</v>
      </c>
      <c r="J91" s="7"/>
      <c r="K91" s="8">
        <f t="shared" si="5"/>
        <v>14.2037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Records'!H87,0)</f>
        <v>38529</v>
      </c>
      <c r="E92" s="2">
        <f>ROUND(+'Medical Records'!V87,0)</f>
        <v>10932</v>
      </c>
      <c r="F92" s="9">
        <f t="shared" si="3"/>
        <v>3.52</v>
      </c>
      <c r="G92" s="2">
        <f>ROUND(+'Medical Records'!H190,0)</f>
        <v>40538</v>
      </c>
      <c r="H92" s="2">
        <f>ROUND(+'Medical Records'!V190,0)</f>
        <v>10776</v>
      </c>
      <c r="I92" s="9">
        <f t="shared" si="4"/>
        <v>3.76</v>
      </c>
      <c r="J92" s="7"/>
      <c r="K92" s="8">
        <f t="shared" si="5"/>
        <v>6.8199999999999997E-2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Records'!H88,0)</f>
        <v>100158</v>
      </c>
      <c r="E93" s="2">
        <f>ROUND(+'Medical Records'!V88,0)</f>
        <v>6879</v>
      </c>
      <c r="F93" s="9">
        <f t="shared" si="3"/>
        <v>14.56</v>
      </c>
      <c r="G93" s="2">
        <f>ROUND(+'Medical Records'!H191,0)</f>
        <v>123397</v>
      </c>
      <c r="H93" s="2">
        <f>ROUND(+'Medical Records'!V191,0)</f>
        <v>6724</v>
      </c>
      <c r="I93" s="9">
        <f t="shared" si="4"/>
        <v>18.350000000000001</v>
      </c>
      <c r="J93" s="7"/>
      <c r="K93" s="8">
        <f t="shared" si="5"/>
        <v>0.26029999999999998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Records'!H89,0)</f>
        <v>37931</v>
      </c>
      <c r="E94" s="2">
        <f>ROUND(+'Medical Records'!V89,0)</f>
        <v>2641</v>
      </c>
      <c r="F94" s="9">
        <f t="shared" si="3"/>
        <v>14.36</v>
      </c>
      <c r="G94" s="2">
        <f>ROUND(+'Medical Records'!H192,0)</f>
        <v>27841</v>
      </c>
      <c r="H94" s="2">
        <f>ROUND(+'Medical Records'!V192,0)</f>
        <v>2428</v>
      </c>
      <c r="I94" s="9">
        <f t="shared" si="4"/>
        <v>11.47</v>
      </c>
      <c r="J94" s="7"/>
      <c r="K94" s="8">
        <f t="shared" si="5"/>
        <v>-0.20130000000000001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Records'!H90,0)</f>
        <v>778</v>
      </c>
      <c r="E95" s="2">
        <f>ROUND(+'Medical Records'!V90,0)</f>
        <v>16937</v>
      </c>
      <c r="F95" s="9">
        <f t="shared" si="3"/>
        <v>0.05</v>
      </c>
      <c r="G95" s="2">
        <f>ROUND(+'Medical Records'!H193,0)</f>
        <v>0</v>
      </c>
      <c r="H95" s="2">
        <f>ROUND(+'Medical Records'!V193,0)</f>
        <v>18513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Records'!H91,0)</f>
        <v>9125</v>
      </c>
      <c r="E96" s="2">
        <f>ROUND(+'Medical Records'!V91,0)</f>
        <v>663</v>
      </c>
      <c r="F96" s="9">
        <f t="shared" si="3"/>
        <v>13.76</v>
      </c>
      <c r="G96" s="2">
        <f>ROUND(+'Medical Records'!H194,0)</f>
        <v>0</v>
      </c>
      <c r="H96" s="2">
        <f>ROUND(+'Medical Records'!V194,0)</f>
        <v>695</v>
      </c>
      <c r="I96" s="9" t="str">
        <f t="shared" si="4"/>
        <v/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Records'!H92,0)</f>
        <v>825547</v>
      </c>
      <c r="E97" s="2">
        <f>ROUND(+'Medical Records'!V92,0)</f>
        <v>15771</v>
      </c>
      <c r="F97" s="9">
        <f t="shared" si="3"/>
        <v>52.35</v>
      </c>
      <c r="G97" s="2">
        <f>ROUND(+'Medical Records'!H195,0)</f>
        <v>772053</v>
      </c>
      <c r="H97" s="2">
        <f>ROUND(+'Medical Records'!V195,0)</f>
        <v>15388</v>
      </c>
      <c r="I97" s="9">
        <f t="shared" si="4"/>
        <v>50.17</v>
      </c>
      <c r="J97" s="7"/>
      <c r="K97" s="8">
        <f t="shared" si="5"/>
        <v>-4.1599999999999998E-2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Records'!H93,0)</f>
        <v>222457</v>
      </c>
      <c r="E98" s="2">
        <f>ROUND(+'Medical Records'!V93,0)</f>
        <v>24216</v>
      </c>
      <c r="F98" s="9">
        <f t="shared" si="3"/>
        <v>9.19</v>
      </c>
      <c r="G98" s="2">
        <f>ROUND(+'Medical Records'!H196,0)</f>
        <v>243937</v>
      </c>
      <c r="H98" s="2">
        <f>ROUND(+'Medical Records'!V196,0)</f>
        <v>23066</v>
      </c>
      <c r="I98" s="9">
        <f t="shared" si="4"/>
        <v>10.58</v>
      </c>
      <c r="J98" s="7"/>
      <c r="K98" s="8">
        <f t="shared" si="5"/>
        <v>0.15129999999999999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Records'!H94,0)</f>
        <v>0</v>
      </c>
      <c r="E99" s="2">
        <f>ROUND(+'Medical Records'!V94,0)</f>
        <v>3056</v>
      </c>
      <c r="F99" s="9" t="str">
        <f t="shared" si="3"/>
        <v/>
      </c>
      <c r="G99" s="2">
        <f>ROUND(+'Medical Records'!H197,0)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Records'!H95,0)</f>
        <v>532290</v>
      </c>
      <c r="E100" s="2">
        <f>ROUND(+'Medical Records'!V95,0)</f>
        <v>19905</v>
      </c>
      <c r="F100" s="9">
        <f t="shared" si="3"/>
        <v>26.74</v>
      </c>
      <c r="G100" s="2">
        <f>ROUND(+'Medical Records'!H198,0)</f>
        <v>651814</v>
      </c>
      <c r="H100" s="2">
        <f>ROUND(+'Medical Records'!V198,0)</f>
        <v>23547</v>
      </c>
      <c r="I100" s="9">
        <f t="shared" si="4"/>
        <v>27.68</v>
      </c>
      <c r="J100" s="7"/>
      <c r="K100" s="8">
        <f t="shared" si="5"/>
        <v>3.5200000000000002E-2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Records'!H96,0)</f>
        <v>701735</v>
      </c>
      <c r="E101" s="2">
        <f>ROUND(+'Medical Records'!V96,0)</f>
        <v>23709</v>
      </c>
      <c r="F101" s="9">
        <f t="shared" si="3"/>
        <v>29.6</v>
      </c>
      <c r="G101" s="2">
        <f>ROUND(+'Medical Records'!H199,0)</f>
        <v>822607</v>
      </c>
      <c r="H101" s="2">
        <f>ROUND(+'Medical Records'!V199,0)</f>
        <v>24248</v>
      </c>
      <c r="I101" s="9">
        <f t="shared" si="4"/>
        <v>33.92</v>
      </c>
      <c r="J101" s="7"/>
      <c r="K101" s="8">
        <f t="shared" si="5"/>
        <v>0.1459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Records'!H97,0)</f>
        <v>272</v>
      </c>
      <c r="E102" s="2">
        <f>ROUND(+'Medical Records'!V97,0)</f>
        <v>10979</v>
      </c>
      <c r="F102" s="9">
        <f t="shared" si="3"/>
        <v>0.02</v>
      </c>
      <c r="G102" s="2">
        <f>ROUND(+'Medical Records'!H200,0)</f>
        <v>0</v>
      </c>
      <c r="H102" s="2">
        <f>ROUND(+'Medical Records'!V200,0)</f>
        <v>12423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Records'!H98,0)</f>
        <v>0</v>
      </c>
      <c r="E103" s="2">
        <f>ROUND(+'Medical Records'!V98,0)</f>
        <v>13006</v>
      </c>
      <c r="F103" s="9" t="str">
        <f t="shared" si="3"/>
        <v/>
      </c>
      <c r="G103" s="2">
        <f>ROUND(+'Medical Records'!H201,0)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Records'!H99,0)</f>
        <v>0</v>
      </c>
      <c r="E104" s="2">
        <f>ROUND(+'Medical Records'!V99,0)</f>
        <v>1050</v>
      </c>
      <c r="F104" s="9" t="str">
        <f t="shared" si="3"/>
        <v/>
      </c>
      <c r="G104" s="2">
        <f>ROUND(+'Medical Records'!H202,0)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Records'!H100,0)</f>
        <v>35953</v>
      </c>
      <c r="E105" s="2">
        <f>ROUND(+'Medical Records'!V100,0)</f>
        <v>3639</v>
      </c>
      <c r="F105" s="9">
        <f t="shared" si="3"/>
        <v>9.8800000000000008</v>
      </c>
      <c r="G105" s="2">
        <f>ROUND(+'Medical Records'!H203,0)</f>
        <v>41339</v>
      </c>
      <c r="H105" s="2">
        <f>ROUND(+'Medical Records'!V203,0)</f>
        <v>2606</v>
      </c>
      <c r="I105" s="9">
        <f t="shared" si="4"/>
        <v>15.86</v>
      </c>
      <c r="J105" s="7"/>
      <c r="K105" s="8">
        <f t="shared" si="5"/>
        <v>0.60529999999999995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Records'!H101,0)</f>
        <v>48268</v>
      </c>
      <c r="E106" s="2">
        <f>ROUND(+'Medical Records'!V101,0)</f>
        <v>845</v>
      </c>
      <c r="F106" s="9">
        <f t="shared" si="3"/>
        <v>57.12</v>
      </c>
      <c r="G106" s="2">
        <f>ROUND(+'Medical Records'!H204,0)</f>
        <v>42093</v>
      </c>
      <c r="H106" s="2">
        <f>ROUND(+'Medical Records'!V204,0)</f>
        <v>832</v>
      </c>
      <c r="I106" s="9">
        <f t="shared" si="4"/>
        <v>50.59</v>
      </c>
      <c r="J106" s="7"/>
      <c r="K106" s="8">
        <f t="shared" si="5"/>
        <v>-0.1143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Records'!H102,0)</f>
        <v>6440</v>
      </c>
      <c r="E107" s="2">
        <f>ROUND(+'Medical Records'!V102,0)</f>
        <v>568</v>
      </c>
      <c r="F107" s="9">
        <f t="shared" si="3"/>
        <v>11.34</v>
      </c>
      <c r="G107" s="2">
        <f>ROUND(+'Medical Records'!H205,0)</f>
        <v>7800</v>
      </c>
      <c r="H107" s="2">
        <f>ROUND(+'Medical Records'!V205,0)</f>
        <v>447</v>
      </c>
      <c r="I107" s="9">
        <f t="shared" si="4"/>
        <v>17.45</v>
      </c>
      <c r="J107" s="7"/>
      <c r="K107" s="8">
        <f t="shared" si="5"/>
        <v>0.53879999999999995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Records'!H103,0)</f>
        <v>21886</v>
      </c>
      <c r="E108" s="2">
        <f>ROUND(+'Medical Records'!V103,0)</f>
        <v>1144</v>
      </c>
      <c r="F108" s="9">
        <f t="shared" si="3"/>
        <v>19.13</v>
      </c>
      <c r="G108" s="2">
        <f>ROUND(+'Medical Records'!H206,0)</f>
        <v>29921</v>
      </c>
      <c r="H108" s="2">
        <f>ROUND(+'Medical Records'!V206,0)</f>
        <v>1743</v>
      </c>
      <c r="I108" s="9">
        <f t="shared" si="4"/>
        <v>17.170000000000002</v>
      </c>
      <c r="J108" s="7"/>
      <c r="K108" s="8">
        <f t="shared" si="5"/>
        <v>-0.10249999999999999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Records'!H104,0)</f>
        <v>6273</v>
      </c>
      <c r="E109" s="2">
        <f>ROUND(+'Medical Records'!V104,0)</f>
        <v>401</v>
      </c>
      <c r="F109" s="9">
        <f t="shared" si="3"/>
        <v>15.64</v>
      </c>
      <c r="G109" s="2">
        <f>ROUND(+'Medical Records'!H207,0)</f>
        <v>8881</v>
      </c>
      <c r="H109" s="2">
        <f>ROUND(+'Medical Records'!V207,0)</f>
        <v>422</v>
      </c>
      <c r="I109" s="9">
        <f t="shared" si="4"/>
        <v>21.05</v>
      </c>
      <c r="J109" s="7"/>
      <c r="K109" s="8">
        <f t="shared" si="5"/>
        <v>0.34589999999999999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Records'!H105,0)</f>
        <v>0</v>
      </c>
      <c r="E110" s="2" t="e">
        <f>ROUND(+'Medical Records'!V105,0)</f>
        <v>#VALUE!</v>
      </c>
      <c r="F110" s="9" t="str">
        <f t="shared" si="3"/>
        <v/>
      </c>
      <c r="G110" s="2">
        <f>ROUND(+'Medical Records'!H208,0)</f>
        <v>2551</v>
      </c>
      <c r="H110" s="2">
        <f>ROUND(+'Medical Records'!V208,0)</f>
        <v>93</v>
      </c>
      <c r="I110" s="9">
        <f t="shared" si="4"/>
        <v>27.43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ROUND(SUM('Medical Records'!K108:L108),0)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ROUND(SUM('Medical Records'!K109:L109),0)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43831</v>
      </c>
      <c r="E12" s="2">
        <f>ROUND(+'Medical Records'!V7,0)</f>
        <v>1089</v>
      </c>
      <c r="F12" s="9">
        <f t="shared" si="0"/>
        <v>40.25</v>
      </c>
      <c r="G12" s="2">
        <f>ROUND(SUM('Medical Records'!K110:L110),0)</f>
        <v>33085</v>
      </c>
      <c r="H12" s="2">
        <f>ROUND(+'Medical Records'!V110,0)</f>
        <v>1500</v>
      </c>
      <c r="I12" s="9">
        <f t="shared" si="1"/>
        <v>22.06</v>
      </c>
      <c r="J12" s="7"/>
      <c r="K12" s="8">
        <f t="shared" si="2"/>
        <v>-0.45190000000000002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647142</v>
      </c>
      <c r="E13" s="2">
        <f>ROUND(+'Medical Records'!V8,0)</f>
        <v>67662</v>
      </c>
      <c r="F13" s="9">
        <f t="shared" si="0"/>
        <v>9.56</v>
      </c>
      <c r="G13" s="2">
        <f>ROUND(SUM('Medical Records'!K111:L111),0)</f>
        <v>544259</v>
      </c>
      <c r="H13" s="2">
        <f>ROUND(+'Medical Records'!V111,0)</f>
        <v>58826</v>
      </c>
      <c r="I13" s="9">
        <f t="shared" si="1"/>
        <v>9.25</v>
      </c>
      <c r="J13" s="7"/>
      <c r="K13" s="8">
        <f t="shared" si="2"/>
        <v>-3.2399999999999998E-2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2364174</v>
      </c>
      <c r="E14" s="2">
        <f>ROUND(+'Medical Records'!V9,0)</f>
        <v>33789</v>
      </c>
      <c r="F14" s="9">
        <f t="shared" si="0"/>
        <v>69.97</v>
      </c>
      <c r="G14" s="2">
        <f>ROUND(SUM('Medical Records'!K112:L112),0)</f>
        <v>1963398</v>
      </c>
      <c r="H14" s="2">
        <f>ROUND(+'Medical Records'!V112,0)</f>
        <v>31867</v>
      </c>
      <c r="I14" s="9">
        <f t="shared" si="1"/>
        <v>61.61</v>
      </c>
      <c r="J14" s="7"/>
      <c r="K14" s="8">
        <f t="shared" si="2"/>
        <v>-0.1195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570</v>
      </c>
      <c r="F15" s="9" t="str">
        <f t="shared" si="0"/>
        <v/>
      </c>
      <c r="G15" s="2">
        <f>ROUND(SUM('Medical Records'!K113:L113),0)</f>
        <v>9604</v>
      </c>
      <c r="H15" s="2">
        <f>ROUND(+'Medical Records'!V113,0)</f>
        <v>1371</v>
      </c>
      <c r="I15" s="9">
        <f t="shared" si="1"/>
        <v>7.01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199535</v>
      </c>
      <c r="E16" s="2">
        <f>ROUND(+'Medical Records'!V11,0)</f>
        <v>2056</v>
      </c>
      <c r="F16" s="9">
        <f t="shared" si="0"/>
        <v>97.05</v>
      </c>
      <c r="G16" s="2">
        <f>ROUND(SUM('Medical Records'!K114:L114),0)</f>
        <v>83330</v>
      </c>
      <c r="H16" s="2">
        <f>ROUND(+'Medical Records'!V114,0)</f>
        <v>2014</v>
      </c>
      <c r="I16" s="9">
        <f t="shared" si="1"/>
        <v>41.38</v>
      </c>
      <c r="J16" s="7"/>
      <c r="K16" s="8">
        <f t="shared" si="2"/>
        <v>-0.5736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684</v>
      </c>
      <c r="E17" s="2">
        <f>ROUND(+'Medical Records'!V12,0)</f>
        <v>5984</v>
      </c>
      <c r="F17" s="9">
        <f t="shared" si="0"/>
        <v>0.11</v>
      </c>
      <c r="G17" s="2">
        <f>ROUND(SUM('Medical Records'!K115:L115),0)</f>
        <v>7945</v>
      </c>
      <c r="H17" s="2">
        <f>ROUND(+'Medical Records'!V115,0)</f>
        <v>6269</v>
      </c>
      <c r="I17" s="9">
        <f t="shared" si="1"/>
        <v>1.27</v>
      </c>
      <c r="J17" s="7"/>
      <c r="K17" s="8">
        <f t="shared" si="2"/>
        <v>10.545500000000001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0</v>
      </c>
      <c r="E18" s="2">
        <f>ROUND(+'Medical Records'!V13,0)</f>
        <v>991</v>
      </c>
      <c r="F18" s="9" t="str">
        <f t="shared" si="0"/>
        <v/>
      </c>
      <c r="G18" s="2">
        <f>ROUND(SUM('Medical Records'!K116:L116),0)</f>
        <v>1214</v>
      </c>
      <c r="H18" s="2">
        <f>ROUND(+'Medical Records'!V116,0)</f>
        <v>945</v>
      </c>
      <c r="I18" s="9">
        <f t="shared" si="1"/>
        <v>1.28</v>
      </c>
      <c r="J18" s="7"/>
      <c r="K18" s="8" t="str">
        <f t="shared" si="2"/>
        <v/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412563</v>
      </c>
      <c r="E19" s="2">
        <f>ROUND(+'Medical Records'!V14,0)</f>
        <v>20706</v>
      </c>
      <c r="F19" s="9">
        <f t="shared" si="0"/>
        <v>19.920000000000002</v>
      </c>
      <c r="G19" s="2">
        <f>ROUND(SUM('Medical Records'!K117:L117),0)</f>
        <v>248507</v>
      </c>
      <c r="H19" s="2">
        <f>ROUND(+'Medical Records'!V117,0)</f>
        <v>17962</v>
      </c>
      <c r="I19" s="9">
        <f t="shared" si="1"/>
        <v>13.84</v>
      </c>
      <c r="J19" s="7"/>
      <c r="K19" s="8">
        <f t="shared" si="2"/>
        <v>-0.30520000000000003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749380</v>
      </c>
      <c r="E20" s="2">
        <f>ROUND(+'Medical Records'!V15,0)</f>
        <v>44458</v>
      </c>
      <c r="F20" s="9">
        <f t="shared" si="0"/>
        <v>16.86</v>
      </c>
      <c r="G20" s="2">
        <f>ROUND(SUM('Medical Records'!K118:L118),0)</f>
        <v>7072137</v>
      </c>
      <c r="H20" s="2">
        <f>ROUND(+'Medical Records'!V118,0)</f>
        <v>43674</v>
      </c>
      <c r="I20" s="9">
        <f t="shared" si="1"/>
        <v>161.93</v>
      </c>
      <c r="J20" s="7"/>
      <c r="K20" s="8">
        <f t="shared" si="2"/>
        <v>8.6044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7860190</v>
      </c>
      <c r="E21" s="2">
        <f>ROUND(+'Medical Records'!V16,0)</f>
        <v>45185</v>
      </c>
      <c r="F21" s="9">
        <f t="shared" si="0"/>
        <v>173.96</v>
      </c>
      <c r="G21" s="2">
        <f>ROUND(SUM('Medical Records'!K119:L119),0)</f>
        <v>8670469</v>
      </c>
      <c r="H21" s="2">
        <f>ROUND(+'Medical Records'!V119,0)</f>
        <v>48009</v>
      </c>
      <c r="I21" s="9">
        <f t="shared" si="1"/>
        <v>180.6</v>
      </c>
      <c r="J21" s="7"/>
      <c r="K21" s="8">
        <f t="shared" si="2"/>
        <v>3.8199999999999998E-2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701802</v>
      </c>
      <c r="E22" s="2">
        <f>ROUND(+'Medical Records'!V17,0)</f>
        <v>3748</v>
      </c>
      <c r="F22" s="9">
        <f t="shared" si="0"/>
        <v>187.25</v>
      </c>
      <c r="G22" s="2">
        <f>ROUND(SUM('Medical Records'!K120:L120),0)</f>
        <v>624900</v>
      </c>
      <c r="H22" s="2">
        <f>ROUND(+'Medical Records'!V120,0)</f>
        <v>4011</v>
      </c>
      <c r="I22" s="9">
        <f t="shared" si="1"/>
        <v>155.80000000000001</v>
      </c>
      <c r="J22" s="7"/>
      <c r="K22" s="8">
        <f t="shared" si="2"/>
        <v>-0.16800000000000001</v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ROUND(SUM('Medical Records'!K18:L18),0)</f>
        <v>831673</v>
      </c>
      <c r="E23" s="2">
        <f>ROUND(+'Medical Records'!V18,0)</f>
        <v>24271</v>
      </c>
      <c r="F23" s="9">
        <f t="shared" si="0"/>
        <v>34.270000000000003</v>
      </c>
      <c r="G23" s="2">
        <f>ROUND(SUM('Medical Records'!K121:L121),0)</f>
        <v>767998</v>
      </c>
      <c r="H23" s="2">
        <f>ROUND(+'Medical Records'!V121,0)</f>
        <v>25201</v>
      </c>
      <c r="I23" s="9">
        <f t="shared" si="1"/>
        <v>30.47</v>
      </c>
      <c r="J23" s="7"/>
      <c r="K23" s="8">
        <f t="shared" si="2"/>
        <v>-0.1109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136574</v>
      </c>
      <c r="E24" s="2">
        <f>ROUND(+'Medical Records'!V19,0)</f>
        <v>14864</v>
      </c>
      <c r="F24" s="9">
        <f t="shared" si="0"/>
        <v>9.19</v>
      </c>
      <c r="G24" s="2">
        <f>ROUND(SUM('Medical Records'!K122:L122),0)</f>
        <v>32421</v>
      </c>
      <c r="H24" s="2">
        <f>ROUND(+'Medical Records'!V122,0)</f>
        <v>15283</v>
      </c>
      <c r="I24" s="9">
        <f t="shared" si="1"/>
        <v>2.12</v>
      </c>
      <c r="J24" s="7"/>
      <c r="K24" s="8">
        <f t="shared" si="2"/>
        <v>-0.76929999999999998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330356</v>
      </c>
      <c r="E25" s="2">
        <f>ROUND(+'Medical Records'!V20,0)</f>
        <v>15632</v>
      </c>
      <c r="F25" s="9">
        <f t="shared" si="0"/>
        <v>21.13</v>
      </c>
      <c r="G25" s="2">
        <f>ROUND(SUM('Medical Records'!K123:L123),0)</f>
        <v>1527371</v>
      </c>
      <c r="H25" s="2">
        <f>ROUND(+'Medical Records'!V123,0)</f>
        <v>15488</v>
      </c>
      <c r="I25" s="9">
        <f t="shared" si="1"/>
        <v>98.62</v>
      </c>
      <c r="J25" s="7"/>
      <c r="K25" s="8">
        <f t="shared" si="2"/>
        <v>3.6673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ROUND(SUM('Medical Records'!K21:L21),0)</f>
        <v>0</v>
      </c>
      <c r="E26" s="2">
        <f>ROUND(+'Medical Records'!V21,0)</f>
        <v>1048</v>
      </c>
      <c r="F26" s="9" t="str">
        <f t="shared" si="0"/>
        <v/>
      </c>
      <c r="G26" s="2">
        <f>ROUND(SUM('Medical Records'!K124:L124),0)</f>
        <v>0</v>
      </c>
      <c r="H26" s="2">
        <f>ROUND(+'Medical Records'!V124,0)</f>
        <v>1125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ROUND(SUM('Medical Records'!K22:L22),0)</f>
        <v>0</v>
      </c>
      <c r="E27" s="2">
        <f>ROUND(+'Medical Records'!V22,0)</f>
        <v>0</v>
      </c>
      <c r="F27" s="9" t="str">
        <f t="shared" si="0"/>
        <v/>
      </c>
      <c r="G27" s="2">
        <f>ROUND(SUM('Medical Records'!K125:L125),0)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ROUND(SUM('Medical Records'!K23:L23),0)</f>
        <v>65050</v>
      </c>
      <c r="E28" s="2">
        <f>ROUND(+'Medical Records'!V23,0)</f>
        <v>870</v>
      </c>
      <c r="F28" s="9">
        <f t="shared" si="0"/>
        <v>74.77</v>
      </c>
      <c r="G28" s="2">
        <f>ROUND(SUM('Medical Records'!K126:L126),0)</f>
        <v>65510</v>
      </c>
      <c r="H28" s="2">
        <f>ROUND(+'Medical Records'!V126,0)</f>
        <v>934</v>
      </c>
      <c r="I28" s="9">
        <f t="shared" si="1"/>
        <v>70.14</v>
      </c>
      <c r="J28" s="7"/>
      <c r="K28" s="8">
        <f t="shared" si="2"/>
        <v>-6.1899999999999997E-2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ROUND(SUM('Medical Records'!K24:L24),0)</f>
        <v>153595</v>
      </c>
      <c r="E29" s="2">
        <f>ROUND(+'Medical Records'!V24,0)</f>
        <v>2267</v>
      </c>
      <c r="F29" s="9">
        <f t="shared" si="0"/>
        <v>67.75</v>
      </c>
      <c r="G29" s="2">
        <f>ROUND(SUM('Medical Records'!K127:L127),0)</f>
        <v>55410</v>
      </c>
      <c r="H29" s="2">
        <f>ROUND(+'Medical Records'!V127,0)</f>
        <v>2412</v>
      </c>
      <c r="I29" s="9">
        <f t="shared" si="1"/>
        <v>22.97</v>
      </c>
      <c r="J29" s="7"/>
      <c r="K29" s="8">
        <f t="shared" si="2"/>
        <v>-0.66100000000000003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ROUND(SUM('Medical Records'!K25:L25),0)</f>
        <v>0</v>
      </c>
      <c r="E30" s="2">
        <f>ROUND(+'Medical Records'!V25,0)</f>
        <v>13181</v>
      </c>
      <c r="F30" s="9" t="str">
        <f t="shared" si="0"/>
        <v/>
      </c>
      <c r="G30" s="2">
        <f>ROUND(SUM('Medical Records'!K128:L128),0)</f>
        <v>0</v>
      </c>
      <c r="H30" s="2">
        <f>ROUND(+'Medical Records'!V128,0)</f>
        <v>14775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ROUND(SUM('Medical Records'!K26:L26),0)</f>
        <v>15507</v>
      </c>
      <c r="E31" s="2">
        <f>ROUND(+'Medical Records'!V26,0)</f>
        <v>1304</v>
      </c>
      <c r="F31" s="9">
        <f t="shared" si="0"/>
        <v>11.89</v>
      </c>
      <c r="G31" s="2">
        <f>ROUND(SUM('Medical Records'!K129:L129),0)</f>
        <v>16703</v>
      </c>
      <c r="H31" s="2">
        <f>ROUND(+'Medical Records'!V129,0)</f>
        <v>1207</v>
      </c>
      <c r="I31" s="9">
        <f t="shared" si="1"/>
        <v>13.84</v>
      </c>
      <c r="J31" s="7"/>
      <c r="K31" s="8">
        <f t="shared" si="2"/>
        <v>0.16400000000000001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ROUND(SUM('Medical Records'!K27:L27),0)</f>
        <v>35329</v>
      </c>
      <c r="E32" s="2">
        <f>ROUND(+'Medical Records'!V27,0)</f>
        <v>1121</v>
      </c>
      <c r="F32" s="9">
        <f t="shared" si="0"/>
        <v>31.52</v>
      </c>
      <c r="G32" s="2">
        <f>ROUND(SUM('Medical Records'!K130:L130),0)</f>
        <v>49557</v>
      </c>
      <c r="H32" s="2">
        <f>ROUND(+'Medical Records'!V130,0)</f>
        <v>1334</v>
      </c>
      <c r="I32" s="9">
        <f t="shared" si="1"/>
        <v>37.15</v>
      </c>
      <c r="J32" s="7"/>
      <c r="K32" s="8">
        <f t="shared" si="2"/>
        <v>0.17860000000000001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ROUND(SUM('Medical Records'!K28:L28),0)</f>
        <v>930675</v>
      </c>
      <c r="E33" s="2">
        <f>ROUND(+'Medical Records'!V28,0)</f>
        <v>33577</v>
      </c>
      <c r="F33" s="9">
        <f t="shared" si="0"/>
        <v>27.72</v>
      </c>
      <c r="G33" s="2">
        <f>ROUND(SUM('Medical Records'!K131:L131),0)</f>
        <v>948645</v>
      </c>
      <c r="H33" s="2">
        <f>ROUND(+'Medical Records'!V131,0)</f>
        <v>42951</v>
      </c>
      <c r="I33" s="9">
        <f t="shared" si="1"/>
        <v>22.09</v>
      </c>
      <c r="J33" s="7"/>
      <c r="K33" s="8">
        <f t="shared" si="2"/>
        <v>-0.2031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ROUND(SUM('Medical Records'!K29:L29),0)</f>
        <v>673453</v>
      </c>
      <c r="E34" s="2">
        <f>ROUND(+'Medical Records'!V29,0)</f>
        <v>10489</v>
      </c>
      <c r="F34" s="9">
        <f t="shared" si="0"/>
        <v>64.209999999999994</v>
      </c>
      <c r="G34" s="2">
        <f>ROUND(SUM('Medical Records'!K132:L132),0)</f>
        <v>1339516</v>
      </c>
      <c r="H34" s="2">
        <f>ROUND(+'Medical Records'!V132,0)</f>
        <v>10376</v>
      </c>
      <c r="I34" s="9">
        <f t="shared" si="1"/>
        <v>129.1</v>
      </c>
      <c r="J34" s="7"/>
      <c r="K34" s="8">
        <f t="shared" si="2"/>
        <v>1.0105999999999999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ROUND(SUM('Medical Records'!K30:L30),0)</f>
        <v>758679</v>
      </c>
      <c r="E35" s="2">
        <f>ROUND(+'Medical Records'!V30,0)</f>
        <v>5523</v>
      </c>
      <c r="F35" s="9">
        <f t="shared" si="0"/>
        <v>137.37</v>
      </c>
      <c r="G35" s="2">
        <f>ROUND(SUM('Medical Records'!K133:L133),0)</f>
        <v>693782</v>
      </c>
      <c r="H35" s="2">
        <f>ROUND(+'Medical Records'!V133,0)</f>
        <v>5627</v>
      </c>
      <c r="I35" s="9">
        <f t="shared" si="1"/>
        <v>123.3</v>
      </c>
      <c r="J35" s="7"/>
      <c r="K35" s="8">
        <f t="shared" si="2"/>
        <v>-0.1024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ROUND(SUM('Medical Records'!K31:L31),0)</f>
        <v>108463</v>
      </c>
      <c r="E36" s="2">
        <f>ROUND(+'Medical Records'!V31,0)</f>
        <v>5110</v>
      </c>
      <c r="F36" s="9">
        <f t="shared" si="0"/>
        <v>21.23</v>
      </c>
      <c r="G36" s="2">
        <f>ROUND(SUM('Medical Records'!K134:L134),0)</f>
        <v>93802</v>
      </c>
      <c r="H36" s="2">
        <f>ROUND(+'Medical Records'!V134,0)</f>
        <v>5085</v>
      </c>
      <c r="I36" s="9">
        <f t="shared" si="1"/>
        <v>18.45</v>
      </c>
      <c r="J36" s="7"/>
      <c r="K36" s="8">
        <f t="shared" si="2"/>
        <v>-0.13089999999999999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ROUND(SUM('Medical Records'!K32:L32),0)</f>
        <v>72449</v>
      </c>
      <c r="E37" s="2">
        <f>ROUND(+'Medical Records'!V32,0)</f>
        <v>71</v>
      </c>
      <c r="F37" s="9">
        <f t="shared" si="0"/>
        <v>1020.41</v>
      </c>
      <c r="G37" s="2">
        <f>ROUND(SUM('Medical Records'!K135:L135),0)</f>
        <v>44038</v>
      </c>
      <c r="H37" s="2">
        <f>ROUND(+'Medical Records'!V135,0)</f>
        <v>76</v>
      </c>
      <c r="I37" s="9">
        <f t="shared" si="1"/>
        <v>579.45000000000005</v>
      </c>
      <c r="J37" s="7"/>
      <c r="K37" s="8">
        <f t="shared" si="2"/>
        <v>-0.43209999999999998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ROUND(SUM('Medical Records'!K33:L33),0)</f>
        <v>0</v>
      </c>
      <c r="E38" s="2">
        <f>ROUND(+'Medical Records'!V33,0)</f>
        <v>31723</v>
      </c>
      <c r="F38" s="9" t="str">
        <f t="shared" si="0"/>
        <v/>
      </c>
      <c r="G38" s="2">
        <f>ROUND(SUM('Medical Records'!K136:L136),0)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ROUND(SUM('Medical Records'!K34:L34),0)</f>
        <v>0</v>
      </c>
      <c r="E39" s="2">
        <f>ROUND(+'Medical Records'!V34,0)</f>
        <v>0</v>
      </c>
      <c r="F39" s="9" t="str">
        <f t="shared" si="0"/>
        <v/>
      </c>
      <c r="G39" s="2">
        <f>ROUND(SUM('Medical Records'!K137:L137),0)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ROUND(SUM('Medical Records'!K35:L35),0)</f>
        <v>0</v>
      </c>
      <c r="E40" s="2">
        <f>ROUND(+'Medical Records'!V35,0)</f>
        <v>49341</v>
      </c>
      <c r="F40" s="9" t="str">
        <f t="shared" si="0"/>
        <v/>
      </c>
      <c r="G40" s="2">
        <f>ROUND(SUM('Medical Records'!K138:L138),0)</f>
        <v>1176</v>
      </c>
      <c r="H40" s="2">
        <f>ROUND(+'Medical Records'!V138,0)</f>
        <v>53968</v>
      </c>
      <c r="I40" s="9">
        <f t="shared" si="1"/>
        <v>0.02</v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ROUND(SUM('Medical Records'!K36:L36),0)</f>
        <v>57103</v>
      </c>
      <c r="E41" s="2">
        <f>ROUND(+'Medical Records'!V36,0)</f>
        <v>5526</v>
      </c>
      <c r="F41" s="9">
        <f t="shared" si="0"/>
        <v>10.33</v>
      </c>
      <c r="G41" s="2">
        <f>ROUND(SUM('Medical Records'!K139:L139),0)</f>
        <v>36591</v>
      </c>
      <c r="H41" s="2">
        <f>ROUND(+'Medical Records'!V139,0)</f>
        <v>4792</v>
      </c>
      <c r="I41" s="9">
        <f t="shared" si="1"/>
        <v>7.64</v>
      </c>
      <c r="J41" s="7"/>
      <c r="K41" s="8">
        <f t="shared" si="2"/>
        <v>-0.26040000000000002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ROUND(SUM('Medical Records'!K37:L37),0)</f>
        <v>11934</v>
      </c>
      <c r="E42" s="2">
        <f>ROUND(+'Medical Records'!V37,0)</f>
        <v>1018</v>
      </c>
      <c r="F42" s="9">
        <f t="shared" si="0"/>
        <v>11.72</v>
      </c>
      <c r="G42" s="2">
        <f>ROUND(SUM('Medical Records'!K140:L140),0)</f>
        <v>1781</v>
      </c>
      <c r="H42" s="2">
        <f>ROUND(+'Medical Records'!V140,0)</f>
        <v>1141</v>
      </c>
      <c r="I42" s="9">
        <f t="shared" si="1"/>
        <v>1.56</v>
      </c>
      <c r="J42" s="7"/>
      <c r="K42" s="8">
        <f t="shared" si="2"/>
        <v>-0.8669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ROUND(SUM('Medical Records'!K38:L38),0)</f>
        <v>590768</v>
      </c>
      <c r="E43" s="2">
        <f>ROUND(+'Medical Records'!V38,0)</f>
        <v>10343</v>
      </c>
      <c r="F43" s="9">
        <f t="shared" si="0"/>
        <v>57.12</v>
      </c>
      <c r="G43" s="2">
        <f>ROUND(SUM('Medical Records'!K141:L141),0)</f>
        <v>643380</v>
      </c>
      <c r="H43" s="2">
        <f>ROUND(+'Medical Records'!V141,0)</f>
        <v>9626</v>
      </c>
      <c r="I43" s="9">
        <f t="shared" si="1"/>
        <v>66.84</v>
      </c>
      <c r="J43" s="7"/>
      <c r="K43" s="8">
        <f t="shared" si="2"/>
        <v>0.17019999999999999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ROUND(SUM('Medical Records'!K39:L39),0)</f>
        <v>0</v>
      </c>
      <c r="E44" s="2">
        <f>ROUND(+'Medical Records'!V39,0)</f>
        <v>3891</v>
      </c>
      <c r="F44" s="9" t="str">
        <f t="shared" si="0"/>
        <v/>
      </c>
      <c r="G44" s="2">
        <f>ROUND(SUM('Medical Records'!K142:L142),0)</f>
        <v>170078</v>
      </c>
      <c r="H44" s="2">
        <f>ROUND(+'Medical Records'!V142,0)</f>
        <v>4221</v>
      </c>
      <c r="I44" s="9">
        <f t="shared" si="1"/>
        <v>40.29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ROUND(SUM('Medical Records'!K40:L40),0)</f>
        <v>0</v>
      </c>
      <c r="E45" s="2">
        <f>ROUND(+'Medical Records'!V40,0)</f>
        <v>4405</v>
      </c>
      <c r="F45" s="9" t="str">
        <f t="shared" si="0"/>
        <v/>
      </c>
      <c r="G45" s="2">
        <f>ROUND(SUM('Medical Records'!K143:L143),0)</f>
        <v>54836</v>
      </c>
      <c r="H45" s="2">
        <f>ROUND(+'Medical Records'!V143,0)</f>
        <v>2702</v>
      </c>
      <c r="I45" s="9">
        <f t="shared" si="1"/>
        <v>20.29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ROUND(SUM('Medical Records'!K41:L41),0)</f>
        <v>130811</v>
      </c>
      <c r="E46" s="2">
        <f>ROUND(+'Medical Records'!V41,0)</f>
        <v>1964</v>
      </c>
      <c r="F46" s="9">
        <f t="shared" si="0"/>
        <v>66.599999999999994</v>
      </c>
      <c r="G46" s="2">
        <f>ROUND(SUM('Medical Records'!K144:L144),0)</f>
        <v>97680</v>
      </c>
      <c r="H46" s="2">
        <f>ROUND(+'Medical Records'!V144,0)</f>
        <v>1481</v>
      </c>
      <c r="I46" s="9">
        <f t="shared" si="1"/>
        <v>65.959999999999994</v>
      </c>
      <c r="J46" s="7"/>
      <c r="K46" s="8">
        <f t="shared" si="2"/>
        <v>-9.5999999999999992E-3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ROUND(SUM('Medical Records'!K42:L42),0)</f>
        <v>286528</v>
      </c>
      <c r="E47" s="2">
        <f>ROUND(+'Medical Records'!V42,0)</f>
        <v>5524</v>
      </c>
      <c r="F47" s="9">
        <f t="shared" si="0"/>
        <v>51.87</v>
      </c>
      <c r="G47" s="2">
        <f>ROUND(SUM('Medical Records'!K145:L145),0)</f>
        <v>212696</v>
      </c>
      <c r="H47" s="2">
        <f>ROUND(+'Medical Records'!V145,0)</f>
        <v>5844</v>
      </c>
      <c r="I47" s="9">
        <f t="shared" si="1"/>
        <v>36.4</v>
      </c>
      <c r="J47" s="7"/>
      <c r="K47" s="8">
        <f t="shared" si="2"/>
        <v>-0.29820000000000002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ROUND(SUM('Medical Records'!K43:L43),0)</f>
        <v>18644</v>
      </c>
      <c r="E48" s="2">
        <f>ROUND(+'Medical Records'!V43,0)</f>
        <v>621</v>
      </c>
      <c r="F48" s="9">
        <f t="shared" si="0"/>
        <v>30.02</v>
      </c>
      <c r="G48" s="2">
        <f>ROUND(SUM('Medical Records'!K146:L146),0)</f>
        <v>1903</v>
      </c>
      <c r="H48" s="2">
        <f>ROUND(+'Medical Records'!V146,0)</f>
        <v>535</v>
      </c>
      <c r="I48" s="9">
        <f t="shared" si="1"/>
        <v>3.56</v>
      </c>
      <c r="J48" s="7"/>
      <c r="K48" s="8">
        <f t="shared" si="2"/>
        <v>-0.88139999999999996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ROUND(SUM('Medical Records'!K44:L44),0)</f>
        <v>0</v>
      </c>
      <c r="E49" s="2">
        <f>ROUND(+'Medical Records'!V44,0)</f>
        <v>0</v>
      </c>
      <c r="F49" s="9" t="str">
        <f t="shared" si="0"/>
        <v/>
      </c>
      <c r="G49" s="2">
        <f>ROUND(SUM('Medical Records'!K147:L147),0)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ROUND(SUM('Medical Records'!K45:L45),0)</f>
        <v>1033504</v>
      </c>
      <c r="E50" s="2">
        <f>ROUND(+'Medical Records'!V45,0)</f>
        <v>14611</v>
      </c>
      <c r="F50" s="9">
        <f t="shared" si="0"/>
        <v>70.73</v>
      </c>
      <c r="G50" s="2">
        <f>ROUND(SUM('Medical Records'!K148:L148),0)</f>
        <v>878537</v>
      </c>
      <c r="H50" s="2">
        <f>ROUND(+'Medical Records'!V148,0)</f>
        <v>15353</v>
      </c>
      <c r="I50" s="9">
        <f t="shared" si="1"/>
        <v>57.22</v>
      </c>
      <c r="J50" s="7"/>
      <c r="K50" s="8">
        <f t="shared" si="2"/>
        <v>-0.191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ROUND(SUM('Medical Records'!K46:L46),0)</f>
        <v>520540</v>
      </c>
      <c r="E51" s="2">
        <f>ROUND(+'Medical Records'!V46,0)</f>
        <v>58058</v>
      </c>
      <c r="F51" s="9">
        <f t="shared" si="0"/>
        <v>8.9700000000000006</v>
      </c>
      <c r="G51" s="2">
        <f>ROUND(SUM('Medical Records'!K149:L149),0)</f>
        <v>7693128</v>
      </c>
      <c r="H51" s="2">
        <f>ROUND(+'Medical Records'!V149,0)</f>
        <v>57457</v>
      </c>
      <c r="I51" s="9">
        <f t="shared" si="1"/>
        <v>133.88999999999999</v>
      </c>
      <c r="J51" s="7"/>
      <c r="K51" s="8">
        <f t="shared" si="2"/>
        <v>13.926399999999999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ROUND(SUM('Medical Records'!K47:L47),0)</f>
        <v>3061</v>
      </c>
      <c r="E52" s="2">
        <f>ROUND(+'Medical Records'!V47,0)</f>
        <v>255</v>
      </c>
      <c r="F52" s="9">
        <f t="shared" si="0"/>
        <v>12</v>
      </c>
      <c r="G52" s="2">
        <f>ROUND(SUM('Medical Records'!K150:L150),0)</f>
        <v>33733</v>
      </c>
      <c r="H52" s="2">
        <f>ROUND(+'Medical Records'!V150,0)</f>
        <v>389</v>
      </c>
      <c r="I52" s="9">
        <f t="shared" si="1"/>
        <v>86.72</v>
      </c>
      <c r="J52" s="7"/>
      <c r="K52" s="8">
        <f t="shared" si="2"/>
        <v>6.2267000000000001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ROUND(SUM('Medical Records'!K48:L48),0)</f>
        <v>952199</v>
      </c>
      <c r="E53" s="2">
        <f>ROUND(+'Medical Records'!V48,0)</f>
        <v>24110</v>
      </c>
      <c r="F53" s="9">
        <f t="shared" si="0"/>
        <v>39.49</v>
      </c>
      <c r="G53" s="2">
        <f>ROUND(SUM('Medical Records'!K151:L151),0)</f>
        <v>960376</v>
      </c>
      <c r="H53" s="2">
        <f>ROUND(+'Medical Records'!V151,0)</f>
        <v>26437</v>
      </c>
      <c r="I53" s="9">
        <f t="shared" si="1"/>
        <v>36.33</v>
      </c>
      <c r="J53" s="7"/>
      <c r="K53" s="8">
        <f t="shared" si="2"/>
        <v>-0.08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ROUND(SUM('Medical Records'!K49:L49),0)</f>
        <v>356211</v>
      </c>
      <c r="E54" s="2">
        <f>ROUND(+'Medical Records'!V49,0)</f>
        <v>34703</v>
      </c>
      <c r="F54" s="9">
        <f t="shared" si="0"/>
        <v>10.26</v>
      </c>
      <c r="G54" s="2">
        <f>ROUND(SUM('Medical Records'!K152:L152),0)</f>
        <v>272178</v>
      </c>
      <c r="H54" s="2">
        <f>ROUND(+'Medical Records'!V152,0)</f>
        <v>35157</v>
      </c>
      <c r="I54" s="9">
        <f t="shared" si="1"/>
        <v>7.74</v>
      </c>
      <c r="J54" s="7"/>
      <c r="K54" s="8">
        <f t="shared" si="2"/>
        <v>-0.24560000000000001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ROUND(SUM('Medical Records'!K50:L50),0)</f>
        <v>1684326</v>
      </c>
      <c r="E55" s="2">
        <f>ROUND(+'Medical Records'!V50,0)</f>
        <v>13193</v>
      </c>
      <c r="F55" s="9">
        <f t="shared" si="0"/>
        <v>127.67</v>
      </c>
      <c r="G55" s="2">
        <f>ROUND(SUM('Medical Records'!K153:L153),0)</f>
        <v>1857958</v>
      </c>
      <c r="H55" s="2">
        <f>ROUND(+'Medical Records'!V153,0)</f>
        <v>13595</v>
      </c>
      <c r="I55" s="9">
        <f t="shared" si="1"/>
        <v>136.66</v>
      </c>
      <c r="J55" s="7"/>
      <c r="K55" s="8">
        <f t="shared" si="2"/>
        <v>7.0400000000000004E-2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ROUND(SUM('Medical Records'!K51:L51),0)</f>
        <v>222594</v>
      </c>
      <c r="E56" s="2">
        <f>ROUND(+'Medical Records'!V51,0)</f>
        <v>10503</v>
      </c>
      <c r="F56" s="9">
        <f t="shared" si="0"/>
        <v>21.19</v>
      </c>
      <c r="G56" s="2">
        <f>ROUND(SUM('Medical Records'!K154:L154),0)</f>
        <v>212317</v>
      </c>
      <c r="H56" s="2">
        <f>ROUND(+'Medical Records'!V154,0)</f>
        <v>10694</v>
      </c>
      <c r="I56" s="9">
        <f t="shared" si="1"/>
        <v>19.850000000000001</v>
      </c>
      <c r="J56" s="7"/>
      <c r="K56" s="8">
        <f t="shared" si="2"/>
        <v>-6.3200000000000006E-2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ROUND(SUM('Medical Records'!K52:L52),0)</f>
        <v>49770</v>
      </c>
      <c r="E57" s="2">
        <f>ROUND(+'Medical Records'!V52,0)</f>
        <v>1112</v>
      </c>
      <c r="F57" s="9">
        <f t="shared" si="0"/>
        <v>44.76</v>
      </c>
      <c r="G57" s="2">
        <f>ROUND(SUM('Medical Records'!K155:L155),0)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ROUND(SUM('Medical Records'!K53:L53),0)</f>
        <v>0</v>
      </c>
      <c r="E58" s="2">
        <f>ROUND(+'Medical Records'!V53,0)</f>
        <v>16770</v>
      </c>
      <c r="F58" s="9" t="str">
        <f t="shared" si="0"/>
        <v/>
      </c>
      <c r="G58" s="2">
        <f>ROUND(SUM('Medical Records'!K156:L156),0)</f>
        <v>0</v>
      </c>
      <c r="H58" s="2">
        <f>ROUND(+'Medical Records'!V156,0)</f>
        <v>18613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ROUND(SUM('Medical Records'!K54:L54),0)</f>
        <v>0</v>
      </c>
      <c r="E59" s="2">
        <f>ROUND(+'Medical Records'!V54,0)</f>
        <v>18114</v>
      </c>
      <c r="F59" s="9" t="str">
        <f t="shared" si="0"/>
        <v/>
      </c>
      <c r="G59" s="2">
        <f>ROUND(SUM('Medical Records'!K157:L157),0)</f>
        <v>0</v>
      </c>
      <c r="H59" s="2">
        <f>ROUND(+'Medical Records'!V157,0)</f>
        <v>16969</v>
      </c>
      <c r="I59" s="9" t="str">
        <f t="shared" si="1"/>
        <v/>
      </c>
      <c r="J59" s="7"/>
      <c r="K59" s="8" t="str">
        <f t="shared" si="2"/>
        <v/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ROUND(SUM('Medical Records'!K55:L55),0)</f>
        <v>318094</v>
      </c>
      <c r="E60" s="2">
        <f>ROUND(+'Medical Records'!V55,0)</f>
        <v>5367</v>
      </c>
      <c r="F60" s="9">
        <f t="shared" si="0"/>
        <v>59.27</v>
      </c>
      <c r="G60" s="2">
        <f>ROUND(SUM('Medical Records'!K158:L158),0)</f>
        <v>200471</v>
      </c>
      <c r="H60" s="2">
        <f>ROUND(+'Medical Records'!V158,0)</f>
        <v>5413</v>
      </c>
      <c r="I60" s="9">
        <f t="shared" si="1"/>
        <v>37.04</v>
      </c>
      <c r="J60" s="7"/>
      <c r="K60" s="8">
        <f t="shared" si="2"/>
        <v>-0.37509999999999999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ROUND(SUM('Medical Records'!K56:L56),0)</f>
        <v>1074</v>
      </c>
      <c r="E61" s="2">
        <f>ROUND(+'Medical Records'!V56,0)</f>
        <v>579</v>
      </c>
      <c r="F61" s="9">
        <f t="shared" si="0"/>
        <v>1.85</v>
      </c>
      <c r="G61" s="2">
        <f>ROUND(SUM('Medical Records'!K159:L159),0)</f>
        <v>1029</v>
      </c>
      <c r="H61" s="2">
        <f>ROUND(+'Medical Records'!V159,0)</f>
        <v>477</v>
      </c>
      <c r="I61" s="9">
        <f t="shared" si="1"/>
        <v>2.16</v>
      </c>
      <c r="J61" s="7"/>
      <c r="K61" s="8">
        <f t="shared" si="2"/>
        <v>0.1676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ROUND(SUM('Medical Records'!K57:L57),0)</f>
        <v>3310933</v>
      </c>
      <c r="E62" s="2">
        <f>ROUND(+'Medical Records'!V57,0)</f>
        <v>30421</v>
      </c>
      <c r="F62" s="9">
        <f t="shared" si="0"/>
        <v>108.84</v>
      </c>
      <c r="G62" s="2">
        <f>ROUND(SUM('Medical Records'!K160:L160),0)</f>
        <v>3973132</v>
      </c>
      <c r="H62" s="2">
        <f>ROUND(+'Medical Records'!V160,0)</f>
        <v>32262</v>
      </c>
      <c r="I62" s="9">
        <f t="shared" si="1"/>
        <v>123.15</v>
      </c>
      <c r="J62" s="7"/>
      <c r="K62" s="8">
        <f t="shared" si="2"/>
        <v>0.13150000000000001</v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ROUND(SUM('Medical Records'!K58:L58),0)</f>
        <v>0</v>
      </c>
      <c r="E63" s="2">
        <f>ROUND(+'Medical Records'!V58,0)</f>
        <v>33079</v>
      </c>
      <c r="F63" s="9" t="str">
        <f t="shared" si="0"/>
        <v/>
      </c>
      <c r="G63" s="2">
        <f>ROUND(SUM('Medical Records'!K161:L161),0)</f>
        <v>65510</v>
      </c>
      <c r="H63" s="2">
        <f>ROUND(+'Medical Records'!V161,0)</f>
        <v>32725</v>
      </c>
      <c r="I63" s="9">
        <f t="shared" si="1"/>
        <v>2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ROUND(SUM('Medical Records'!K59:L59),0)</f>
        <v>190863</v>
      </c>
      <c r="E64" s="2">
        <f>ROUND(+'Medical Records'!V59,0)</f>
        <v>2786</v>
      </c>
      <c r="F64" s="9">
        <f t="shared" si="0"/>
        <v>68.510000000000005</v>
      </c>
      <c r="G64" s="2">
        <f>ROUND(SUM('Medical Records'!K162:L162),0)</f>
        <v>125067</v>
      </c>
      <c r="H64" s="2">
        <f>ROUND(+'Medical Records'!V162,0)</f>
        <v>2488</v>
      </c>
      <c r="I64" s="9">
        <f t="shared" si="1"/>
        <v>50.27</v>
      </c>
      <c r="J64" s="7"/>
      <c r="K64" s="8">
        <f t="shared" si="2"/>
        <v>-0.26619999999999999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ROUND(SUM('Medical Records'!K60:L60),0)</f>
        <v>17865</v>
      </c>
      <c r="E65" s="2">
        <f>ROUND(+'Medical Records'!V60,0)</f>
        <v>1271</v>
      </c>
      <c r="F65" s="9">
        <f t="shared" si="0"/>
        <v>14.06</v>
      </c>
      <c r="G65" s="2">
        <f>ROUND(SUM('Medical Records'!K163:L163),0)</f>
        <v>16572</v>
      </c>
      <c r="H65" s="2">
        <f>ROUND(+'Medical Records'!V163,0)</f>
        <v>1225</v>
      </c>
      <c r="I65" s="9">
        <f t="shared" si="1"/>
        <v>13.53</v>
      </c>
      <c r="J65" s="7"/>
      <c r="K65" s="8">
        <f t="shared" si="2"/>
        <v>-3.7699999999999997E-2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ROUND(SUM('Medical Records'!K61:L61),0)</f>
        <v>190882</v>
      </c>
      <c r="E66" s="2">
        <f>ROUND(+'Medical Records'!V61,0)</f>
        <v>1232</v>
      </c>
      <c r="F66" s="9">
        <f t="shared" si="0"/>
        <v>154.94</v>
      </c>
      <c r="G66" s="2">
        <f>ROUND(SUM('Medical Records'!K164:L164),0)</f>
        <v>31612</v>
      </c>
      <c r="H66" s="2">
        <f>ROUND(+'Medical Records'!V164,0)</f>
        <v>1398</v>
      </c>
      <c r="I66" s="9">
        <f t="shared" si="1"/>
        <v>22.61</v>
      </c>
      <c r="J66" s="7"/>
      <c r="K66" s="8">
        <f t="shared" si="2"/>
        <v>-0.85409999999999997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ROUND(SUM('Medical Records'!K62:L62),0)</f>
        <v>629818</v>
      </c>
      <c r="E67" s="2">
        <f>ROUND(+'Medical Records'!V62,0)</f>
        <v>4806</v>
      </c>
      <c r="F67" s="9">
        <f t="shared" si="0"/>
        <v>131.05000000000001</v>
      </c>
      <c r="G67" s="2">
        <f>ROUND(SUM('Medical Records'!K165:L165),0)</f>
        <v>442843</v>
      </c>
      <c r="H67" s="2">
        <f>ROUND(+'Medical Records'!V165,0)</f>
        <v>4813</v>
      </c>
      <c r="I67" s="9">
        <f t="shared" si="1"/>
        <v>92.01</v>
      </c>
      <c r="J67" s="7"/>
      <c r="K67" s="8">
        <f t="shared" si="2"/>
        <v>-0.2979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ROUND(SUM('Medical Records'!K63:L63),0)</f>
        <v>175787</v>
      </c>
      <c r="E68" s="2">
        <f>ROUND(+'Medical Records'!V63,0)</f>
        <v>1373</v>
      </c>
      <c r="F68" s="9">
        <f t="shared" si="0"/>
        <v>128.03</v>
      </c>
      <c r="G68" s="2">
        <f>ROUND(SUM('Medical Records'!K166:L166),0)</f>
        <v>184290</v>
      </c>
      <c r="H68" s="2">
        <f>ROUND(+'Medical Records'!V166,0)</f>
        <v>1504</v>
      </c>
      <c r="I68" s="9">
        <f t="shared" si="1"/>
        <v>122.53</v>
      </c>
      <c r="J68" s="7"/>
      <c r="K68" s="8">
        <f t="shared" si="2"/>
        <v>-4.2999999999999997E-2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ROUND(SUM('Medical Records'!K64:L64),0)</f>
        <v>738640</v>
      </c>
      <c r="E69" s="2">
        <f>ROUND(+'Medical Records'!V64,0)</f>
        <v>42810</v>
      </c>
      <c r="F69" s="9">
        <f t="shared" si="0"/>
        <v>17.25</v>
      </c>
      <c r="G69" s="2">
        <f>ROUND(SUM('Medical Records'!K167:L167),0)</f>
        <v>481525</v>
      </c>
      <c r="H69" s="2">
        <f>ROUND(+'Medical Records'!V167,0)</f>
        <v>43058</v>
      </c>
      <c r="I69" s="9">
        <f t="shared" si="1"/>
        <v>11.18</v>
      </c>
      <c r="J69" s="7"/>
      <c r="K69" s="8">
        <f t="shared" si="2"/>
        <v>-0.35189999999999999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ROUND(SUM('Medical Records'!K65:L65),0)</f>
        <v>79454</v>
      </c>
      <c r="E70" s="2">
        <f>ROUND(+'Medical Records'!V65,0)</f>
        <v>7772</v>
      </c>
      <c r="F70" s="9">
        <f t="shared" si="0"/>
        <v>10.220000000000001</v>
      </c>
      <c r="G70" s="2">
        <f>ROUND(SUM('Medical Records'!K168:L168),0)</f>
        <v>41404</v>
      </c>
      <c r="H70" s="2">
        <f>ROUND(+'Medical Records'!V168,0)</f>
        <v>7172</v>
      </c>
      <c r="I70" s="9">
        <f t="shared" si="1"/>
        <v>5.77</v>
      </c>
      <c r="J70" s="7"/>
      <c r="K70" s="8">
        <f t="shared" si="2"/>
        <v>-0.43540000000000001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ROUND(SUM('Medical Records'!K66:L66),0)</f>
        <v>29458</v>
      </c>
      <c r="E71" s="2">
        <f>ROUND(+'Medical Records'!V66,0)</f>
        <v>2238</v>
      </c>
      <c r="F71" s="9">
        <f t="shared" si="0"/>
        <v>13.16</v>
      </c>
      <c r="G71" s="2">
        <f>ROUND(SUM('Medical Records'!K169:L169),0)</f>
        <v>50325</v>
      </c>
      <c r="H71" s="2">
        <f>ROUND(+'Medical Records'!V169,0)</f>
        <v>2381</v>
      </c>
      <c r="I71" s="9">
        <f t="shared" si="1"/>
        <v>21.14</v>
      </c>
      <c r="J71" s="7"/>
      <c r="K71" s="8">
        <f t="shared" si="2"/>
        <v>0.60640000000000005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ROUND(SUM('Medical Records'!K67:L67),0)</f>
        <v>55069</v>
      </c>
      <c r="E72" s="2">
        <f>ROUND(+'Medical Records'!V67,0)</f>
        <v>625</v>
      </c>
      <c r="F72" s="9">
        <f t="shared" si="0"/>
        <v>88.11</v>
      </c>
      <c r="G72" s="2">
        <f>ROUND(SUM('Medical Records'!K170:L170),0)</f>
        <v>106567</v>
      </c>
      <c r="H72" s="2">
        <f>ROUND(+'Medical Records'!V170,0)</f>
        <v>571</v>
      </c>
      <c r="I72" s="9">
        <f t="shared" si="1"/>
        <v>186.63</v>
      </c>
      <c r="J72" s="7"/>
      <c r="K72" s="8">
        <f t="shared" si="2"/>
        <v>1.1181000000000001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ROUND(SUM('Medical Records'!K68:L68),0)</f>
        <v>23902</v>
      </c>
      <c r="E73" s="2">
        <f>ROUND(+'Medical Records'!V68,0)</f>
        <v>32864</v>
      </c>
      <c r="F73" s="9">
        <f t="shared" si="0"/>
        <v>0.73</v>
      </c>
      <c r="G73" s="2">
        <f>ROUND(SUM('Medical Records'!K171:L171),0)</f>
        <v>1541400</v>
      </c>
      <c r="H73" s="2">
        <f>ROUND(+'Medical Records'!V171,0)</f>
        <v>33908</v>
      </c>
      <c r="I73" s="9">
        <f t="shared" si="1"/>
        <v>45.46</v>
      </c>
      <c r="J73" s="7"/>
      <c r="K73" s="8">
        <f t="shared" si="2"/>
        <v>61.274000000000001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ROUND(SUM('Medical Records'!K69:L69),0)</f>
        <v>46943</v>
      </c>
      <c r="E74" s="2">
        <f>ROUND(+'Medical Records'!V69,0)</f>
        <v>45708</v>
      </c>
      <c r="F74" s="9">
        <f t="shared" si="0"/>
        <v>1.03</v>
      </c>
      <c r="G74" s="2">
        <f>ROUND(SUM('Medical Records'!K172:L172),0)</f>
        <v>2332</v>
      </c>
      <c r="H74" s="2">
        <f>ROUND(+'Medical Records'!V172,0)</f>
        <v>42783</v>
      </c>
      <c r="I74" s="9">
        <f t="shared" si="1"/>
        <v>0.05</v>
      </c>
      <c r="J74" s="7"/>
      <c r="K74" s="8">
        <f t="shared" si="2"/>
        <v>-0.95150000000000001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ROUND(SUM('Medical Records'!K70:L70),0)</f>
        <v>88209</v>
      </c>
      <c r="E75" s="2">
        <f>ROUND(+'Medical Records'!V70,0)</f>
        <v>60667</v>
      </c>
      <c r="F75" s="9">
        <f t="shared" ref="F75:F110" si="3">IF(D75=0,"",IF(E75=0,"",ROUND(D75/E75,2)))</f>
        <v>1.45</v>
      </c>
      <c r="G75" s="2">
        <f>ROUND(SUM('Medical Records'!K173:L173),0)</f>
        <v>17</v>
      </c>
      <c r="H75" s="2">
        <f>ROUND(+'Medical Records'!V173,0)</f>
        <v>64214</v>
      </c>
      <c r="I75" s="9">
        <f t="shared" ref="I75:I110" si="4">IF(G75=0,"",IF(H75=0,"",ROUND(G75/H75,2)))</f>
        <v>0</v>
      </c>
      <c r="J75" s="7"/>
      <c r="K75" s="8">
        <f t="shared" ref="K75:K110" si="5">IF(D75=0,"",IF(E75=0,"",IF(G75=0,"",IF(H75=0,"",ROUND(I75/F75-1,4)))))</f>
        <v>-1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ROUND(SUM('Medical Records'!K71:L71),0)</f>
        <v>2608154</v>
      </c>
      <c r="E76" s="2">
        <f>ROUND(+'Medical Records'!V71,0)</f>
        <v>33657</v>
      </c>
      <c r="F76" s="9">
        <f t="shared" si="3"/>
        <v>77.489999999999995</v>
      </c>
      <c r="G76" s="2">
        <f>ROUND(SUM('Medical Records'!K174:L174),0)</f>
        <v>2231055</v>
      </c>
      <c r="H76" s="2">
        <f>ROUND(+'Medical Records'!V174,0)</f>
        <v>34300</v>
      </c>
      <c r="I76" s="9">
        <f t="shared" si="4"/>
        <v>65.05</v>
      </c>
      <c r="J76" s="7"/>
      <c r="K76" s="8">
        <f t="shared" si="5"/>
        <v>-0.1605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ROUND(SUM('Medical Records'!K72:L72),0)</f>
        <v>18763</v>
      </c>
      <c r="E77" s="2">
        <f>ROUND(+'Medical Records'!V72,0)</f>
        <v>1431</v>
      </c>
      <c r="F77" s="9">
        <f t="shared" si="3"/>
        <v>13.11</v>
      </c>
      <c r="G77" s="2">
        <f>ROUND(SUM('Medical Records'!K175:L175),0)</f>
        <v>15017</v>
      </c>
      <c r="H77" s="2">
        <f>ROUND(+'Medical Records'!V175,0)</f>
        <v>1233</v>
      </c>
      <c r="I77" s="9">
        <f t="shared" si="4"/>
        <v>12.18</v>
      </c>
      <c r="J77" s="7"/>
      <c r="K77" s="8">
        <f t="shared" si="5"/>
        <v>-7.0900000000000005E-2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ROUND(SUM('Medical Records'!K73:L73),0)</f>
        <v>0</v>
      </c>
      <c r="E78" s="2">
        <f>ROUND(+'Medical Records'!V73,0)</f>
        <v>305</v>
      </c>
      <c r="F78" s="9" t="str">
        <f t="shared" si="3"/>
        <v/>
      </c>
      <c r="G78" s="2">
        <f>ROUND(SUM('Medical Records'!K176:L176),0)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ROUND(SUM('Medical Records'!K74:L74),0)</f>
        <v>792529</v>
      </c>
      <c r="E79" s="2">
        <f>ROUND(+'Medical Records'!V74,0)</f>
        <v>23522</v>
      </c>
      <c r="F79" s="9">
        <f t="shared" si="3"/>
        <v>33.69</v>
      </c>
      <c r="G79" s="2">
        <f>ROUND(SUM('Medical Records'!K177:L177),0)</f>
        <v>1042422</v>
      </c>
      <c r="H79" s="2">
        <f>ROUND(+'Medical Records'!V177,0)</f>
        <v>24241</v>
      </c>
      <c r="I79" s="9">
        <f t="shared" si="4"/>
        <v>43</v>
      </c>
      <c r="J79" s="7"/>
      <c r="K79" s="8">
        <f t="shared" si="5"/>
        <v>0.27629999999999999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ROUND(SUM('Medical Records'!K75:L75),0)</f>
        <v>520068</v>
      </c>
      <c r="E80" s="2">
        <f>ROUND(+'Medical Records'!V75,0)</f>
        <v>47001</v>
      </c>
      <c r="F80" s="9">
        <f t="shared" si="3"/>
        <v>11.07</v>
      </c>
      <c r="G80" s="2">
        <f>ROUND(SUM('Medical Records'!K178:L178),0)</f>
        <v>419074</v>
      </c>
      <c r="H80" s="2">
        <f>ROUND(+'Medical Records'!V178,0)</f>
        <v>43139</v>
      </c>
      <c r="I80" s="9">
        <f t="shared" si="4"/>
        <v>9.7100000000000009</v>
      </c>
      <c r="J80" s="7"/>
      <c r="K80" s="8">
        <f t="shared" si="5"/>
        <v>-0.1229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ROUND(SUM('Medical Records'!K76:L76),0)</f>
        <v>30346</v>
      </c>
      <c r="E81" s="2">
        <f>ROUND(+'Medical Records'!V76,0)</f>
        <v>4515</v>
      </c>
      <c r="F81" s="9">
        <f t="shared" si="3"/>
        <v>6.72</v>
      </c>
      <c r="G81" s="2">
        <f>ROUND(SUM('Medical Records'!K179:L179),0)</f>
        <v>28758</v>
      </c>
      <c r="H81" s="2">
        <f>ROUND(+'Medical Records'!V179,0)</f>
        <v>4539</v>
      </c>
      <c r="I81" s="9">
        <f t="shared" si="4"/>
        <v>6.34</v>
      </c>
      <c r="J81" s="7"/>
      <c r="K81" s="8">
        <f t="shared" si="5"/>
        <v>-5.6500000000000002E-2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ROUND(SUM('Medical Records'!K77:L77),0)</f>
        <v>159756</v>
      </c>
      <c r="E82" s="2">
        <f>ROUND(+'Medical Records'!V77,0)</f>
        <v>1118</v>
      </c>
      <c r="F82" s="9">
        <f t="shared" si="3"/>
        <v>142.88999999999999</v>
      </c>
      <c r="G82" s="2">
        <f>ROUND(SUM('Medical Records'!K180:L180),0)</f>
        <v>105037</v>
      </c>
      <c r="H82" s="2">
        <f>ROUND(+'Medical Records'!V180,0)</f>
        <v>827</v>
      </c>
      <c r="I82" s="9">
        <f t="shared" si="4"/>
        <v>127.01</v>
      </c>
      <c r="J82" s="7"/>
      <c r="K82" s="8">
        <f t="shared" si="5"/>
        <v>-0.1111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ROUND(SUM('Medical Records'!K78:L78),0)</f>
        <v>0</v>
      </c>
      <c r="E83" s="2">
        <f>ROUND(+'Medical Records'!V78,0)</f>
        <v>10012</v>
      </c>
      <c r="F83" s="9" t="str">
        <f t="shared" si="3"/>
        <v/>
      </c>
      <c r="G83" s="2">
        <f>ROUND(SUM('Medical Records'!K181:L181),0)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ROUND(SUM('Medical Records'!K79:L79),0)</f>
        <v>0</v>
      </c>
      <c r="E84" s="2">
        <f>ROUND(+'Medical Records'!V79,0)</f>
        <v>44924</v>
      </c>
      <c r="F84" s="9" t="str">
        <f t="shared" si="3"/>
        <v/>
      </c>
      <c r="G84" s="2">
        <f>ROUND(SUM('Medical Records'!K182:L182),0)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ROUND(SUM('Medical Records'!K80:L80),0)</f>
        <v>540696</v>
      </c>
      <c r="E85" s="2">
        <f>ROUND(+'Medical Records'!V80,0)</f>
        <v>11207</v>
      </c>
      <c r="F85" s="9">
        <f t="shared" si="3"/>
        <v>48.25</v>
      </c>
      <c r="G85" s="2">
        <f>ROUND(SUM('Medical Records'!K183:L183),0)</f>
        <v>624405</v>
      </c>
      <c r="H85" s="2">
        <f>ROUND(+'Medical Records'!V183,0)</f>
        <v>11445</v>
      </c>
      <c r="I85" s="9">
        <f t="shared" si="4"/>
        <v>54.56</v>
      </c>
      <c r="J85" s="7"/>
      <c r="K85" s="8">
        <f t="shared" si="5"/>
        <v>0.1308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ROUND(SUM('Medical Records'!K81:L81),0)</f>
        <v>0</v>
      </c>
      <c r="E86" s="2">
        <f>ROUND(+'Medical Records'!V81,0)</f>
        <v>12923</v>
      </c>
      <c r="F86" s="9" t="str">
        <f t="shared" si="3"/>
        <v/>
      </c>
      <c r="G86" s="2">
        <f>ROUND(SUM('Medical Records'!K184:L184),0)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ROUND(SUM('Medical Records'!K82:L82),0)</f>
        <v>45984</v>
      </c>
      <c r="E87" s="2">
        <f>ROUND(+'Medical Records'!V82,0)</f>
        <v>1756</v>
      </c>
      <c r="F87" s="9">
        <f t="shared" si="3"/>
        <v>26.19</v>
      </c>
      <c r="G87" s="2">
        <f>ROUND(SUM('Medical Records'!K185:L185),0)</f>
        <v>52110</v>
      </c>
      <c r="H87" s="2">
        <f>ROUND(+'Medical Records'!V185,0)</f>
        <v>2042</v>
      </c>
      <c r="I87" s="9">
        <f t="shared" si="4"/>
        <v>25.52</v>
      </c>
      <c r="J87" s="7"/>
      <c r="K87" s="8">
        <f t="shared" si="5"/>
        <v>-2.5600000000000001E-2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ROUND(SUM('Medical Records'!K83:L83),0)</f>
        <v>9712</v>
      </c>
      <c r="E88" s="2">
        <f>ROUND(+'Medical Records'!V83,0)</f>
        <v>13074</v>
      </c>
      <c r="F88" s="9">
        <f t="shared" si="3"/>
        <v>0.74</v>
      </c>
      <c r="G88" s="2">
        <f>ROUND(SUM('Medical Records'!K186:L186),0)</f>
        <v>9147</v>
      </c>
      <c r="H88" s="2">
        <f>ROUND(+'Medical Records'!V186,0)</f>
        <v>14101</v>
      </c>
      <c r="I88" s="9">
        <f t="shared" si="4"/>
        <v>0.65</v>
      </c>
      <c r="J88" s="7"/>
      <c r="K88" s="8">
        <f t="shared" si="5"/>
        <v>-0.1216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ROUND(SUM('Medical Records'!K84:L84),0)</f>
        <v>0</v>
      </c>
      <c r="E89" s="2">
        <f>ROUND(+'Medical Records'!V84,0)</f>
        <v>3487</v>
      </c>
      <c r="F89" s="9" t="str">
        <f t="shared" si="3"/>
        <v/>
      </c>
      <c r="G89" s="2">
        <f>ROUND(SUM('Medical Records'!K187:L187),0)</f>
        <v>0</v>
      </c>
      <c r="H89" s="2">
        <f>ROUND(+'Medical Records'!V187,0)</f>
        <v>3506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ROUND(SUM('Medical Records'!K85:L85),0)</f>
        <v>0</v>
      </c>
      <c r="E90" s="2">
        <f>ROUND(+'Medical Records'!V85,0)</f>
        <v>1220</v>
      </c>
      <c r="F90" s="9" t="str">
        <f t="shared" si="3"/>
        <v/>
      </c>
      <c r="G90" s="2">
        <f>ROUND(SUM('Medical Records'!K188:L188),0)</f>
        <v>0</v>
      </c>
      <c r="H90" s="2">
        <f>ROUND(+'Medical Records'!V188,0)</f>
        <v>1556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ROUND(SUM('Medical Records'!K86:L86),0)</f>
        <v>0</v>
      </c>
      <c r="E91" s="2">
        <f>ROUND(+'Medical Records'!V86,0)</f>
        <v>4172</v>
      </c>
      <c r="F91" s="9" t="str">
        <f t="shared" si="3"/>
        <v/>
      </c>
      <c r="G91" s="2">
        <f>ROUND(SUM('Medical Records'!K189:L189),0)</f>
        <v>0</v>
      </c>
      <c r="H91" s="2">
        <f>ROUND(+'Medical Records'!V189,0)</f>
        <v>318</v>
      </c>
      <c r="I91" s="9" t="str">
        <f t="shared" si="4"/>
        <v/>
      </c>
      <c r="J91" s="7"/>
      <c r="K91" s="8" t="str">
        <f t="shared" si="5"/>
        <v/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ROUND(SUM('Medical Records'!K87:L87),0)</f>
        <v>297818</v>
      </c>
      <c r="E92" s="2">
        <f>ROUND(+'Medical Records'!V87,0)</f>
        <v>10932</v>
      </c>
      <c r="F92" s="9">
        <f t="shared" si="3"/>
        <v>27.24</v>
      </c>
      <c r="G92" s="2">
        <f>ROUND(SUM('Medical Records'!K190:L190),0)</f>
        <v>289749</v>
      </c>
      <c r="H92" s="2">
        <f>ROUND(+'Medical Records'!V190,0)</f>
        <v>10776</v>
      </c>
      <c r="I92" s="9">
        <f t="shared" si="4"/>
        <v>26.89</v>
      </c>
      <c r="J92" s="7"/>
      <c r="K92" s="8">
        <f t="shared" si="5"/>
        <v>-1.2800000000000001E-2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ROUND(SUM('Medical Records'!K88:L88),0)</f>
        <v>418146</v>
      </c>
      <c r="E93" s="2">
        <f>ROUND(+'Medical Records'!V88,0)</f>
        <v>6879</v>
      </c>
      <c r="F93" s="9">
        <f t="shared" si="3"/>
        <v>60.79</v>
      </c>
      <c r="G93" s="2">
        <f>ROUND(SUM('Medical Records'!K191:L191),0)</f>
        <v>609098</v>
      </c>
      <c r="H93" s="2">
        <f>ROUND(+'Medical Records'!V191,0)</f>
        <v>6724</v>
      </c>
      <c r="I93" s="9">
        <f t="shared" si="4"/>
        <v>90.59</v>
      </c>
      <c r="J93" s="7"/>
      <c r="K93" s="8">
        <f t="shared" si="5"/>
        <v>0.49020000000000002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ROUND(SUM('Medical Records'!K89:L89),0)</f>
        <v>118328</v>
      </c>
      <c r="E94" s="2">
        <f>ROUND(+'Medical Records'!V89,0)</f>
        <v>2641</v>
      </c>
      <c r="F94" s="9">
        <f t="shared" si="3"/>
        <v>44.8</v>
      </c>
      <c r="G94" s="2">
        <f>ROUND(SUM('Medical Records'!K192:L192),0)</f>
        <v>155318</v>
      </c>
      <c r="H94" s="2">
        <f>ROUND(+'Medical Records'!V192,0)</f>
        <v>2428</v>
      </c>
      <c r="I94" s="9">
        <f t="shared" si="4"/>
        <v>63.97</v>
      </c>
      <c r="J94" s="7"/>
      <c r="K94" s="8">
        <f t="shared" si="5"/>
        <v>0.4279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ROUND(SUM('Medical Records'!K90:L90),0)</f>
        <v>2807211</v>
      </c>
      <c r="E95" s="2">
        <f>ROUND(+'Medical Records'!V90,0)</f>
        <v>16937</v>
      </c>
      <c r="F95" s="9">
        <f t="shared" si="3"/>
        <v>165.74</v>
      </c>
      <c r="G95" s="2">
        <f>ROUND(SUM('Medical Records'!K193:L193),0)</f>
        <v>2632107</v>
      </c>
      <c r="H95" s="2">
        <f>ROUND(+'Medical Records'!V193,0)</f>
        <v>18513</v>
      </c>
      <c r="I95" s="9">
        <f t="shared" si="4"/>
        <v>142.18</v>
      </c>
      <c r="J95" s="7"/>
      <c r="K95" s="8">
        <f t="shared" si="5"/>
        <v>-0.14219999999999999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ROUND(SUM('Medical Records'!K91:L91),0)</f>
        <v>80769</v>
      </c>
      <c r="E96" s="2">
        <f>ROUND(+'Medical Records'!V91,0)</f>
        <v>663</v>
      </c>
      <c r="F96" s="9">
        <f t="shared" si="3"/>
        <v>121.82</v>
      </c>
      <c r="G96" s="2">
        <f>ROUND(SUM('Medical Records'!K194:L194),0)</f>
        <v>84525</v>
      </c>
      <c r="H96" s="2">
        <f>ROUND(+'Medical Records'!V194,0)</f>
        <v>695</v>
      </c>
      <c r="I96" s="9">
        <f t="shared" si="4"/>
        <v>121.62</v>
      </c>
      <c r="J96" s="7"/>
      <c r="K96" s="8">
        <f t="shared" si="5"/>
        <v>-1.6000000000000001E-3</v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ROUND(SUM('Medical Records'!K92:L92),0)</f>
        <v>1088055</v>
      </c>
      <c r="E97" s="2">
        <f>ROUND(+'Medical Records'!V92,0)</f>
        <v>15771</v>
      </c>
      <c r="F97" s="9">
        <f t="shared" si="3"/>
        <v>68.989999999999995</v>
      </c>
      <c r="G97" s="2">
        <f>ROUND(SUM('Medical Records'!K195:L195),0)</f>
        <v>1026370</v>
      </c>
      <c r="H97" s="2">
        <f>ROUND(+'Medical Records'!V195,0)</f>
        <v>15388</v>
      </c>
      <c r="I97" s="9">
        <f t="shared" si="4"/>
        <v>66.7</v>
      </c>
      <c r="J97" s="7"/>
      <c r="K97" s="8">
        <f t="shared" si="5"/>
        <v>-3.32E-2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ROUND(SUM('Medical Records'!K93:L93),0)</f>
        <v>386833</v>
      </c>
      <c r="E98" s="2">
        <f>ROUND(+'Medical Records'!V93,0)</f>
        <v>24216</v>
      </c>
      <c r="F98" s="9">
        <f t="shared" si="3"/>
        <v>15.97</v>
      </c>
      <c r="G98" s="2">
        <f>ROUND(SUM('Medical Records'!K196:L196),0)</f>
        <v>287584</v>
      </c>
      <c r="H98" s="2">
        <f>ROUND(+'Medical Records'!V196,0)</f>
        <v>23066</v>
      </c>
      <c r="I98" s="9">
        <f t="shared" si="4"/>
        <v>12.47</v>
      </c>
      <c r="J98" s="7"/>
      <c r="K98" s="8">
        <f t="shared" si="5"/>
        <v>-0.21920000000000001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ROUND(SUM('Medical Records'!K94:L94),0)</f>
        <v>0</v>
      </c>
      <c r="E99" s="2">
        <f>ROUND(+'Medical Records'!V94,0)</f>
        <v>3056</v>
      </c>
      <c r="F99" s="9" t="str">
        <f t="shared" si="3"/>
        <v/>
      </c>
      <c r="G99" s="2">
        <f>ROUND(SUM('Medical Records'!K197:L197),0)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ROUND(SUM('Medical Records'!K95:L95),0)</f>
        <v>694043</v>
      </c>
      <c r="E100" s="2">
        <f>ROUND(+'Medical Records'!V95,0)</f>
        <v>19905</v>
      </c>
      <c r="F100" s="9">
        <f t="shared" si="3"/>
        <v>34.869999999999997</v>
      </c>
      <c r="G100" s="2">
        <f>ROUND(SUM('Medical Records'!K198:L198),0)</f>
        <v>590125</v>
      </c>
      <c r="H100" s="2">
        <f>ROUND(+'Medical Records'!V198,0)</f>
        <v>23547</v>
      </c>
      <c r="I100" s="9">
        <f t="shared" si="4"/>
        <v>25.06</v>
      </c>
      <c r="J100" s="7"/>
      <c r="K100" s="8">
        <f t="shared" si="5"/>
        <v>-0.28129999999999999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ROUND(SUM('Medical Records'!K96:L96),0)</f>
        <v>180915</v>
      </c>
      <c r="E101" s="2">
        <f>ROUND(+'Medical Records'!V96,0)</f>
        <v>23709</v>
      </c>
      <c r="F101" s="9">
        <f t="shared" si="3"/>
        <v>7.63</v>
      </c>
      <c r="G101" s="2">
        <f>ROUND(SUM('Medical Records'!K199:L199),0)</f>
        <v>229803</v>
      </c>
      <c r="H101" s="2">
        <f>ROUND(+'Medical Records'!V199,0)</f>
        <v>24248</v>
      </c>
      <c r="I101" s="9">
        <f t="shared" si="4"/>
        <v>9.48</v>
      </c>
      <c r="J101" s="7"/>
      <c r="K101" s="8">
        <f t="shared" si="5"/>
        <v>0.24249999999999999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ROUND(SUM('Medical Records'!K97:L97),0)</f>
        <v>982524</v>
      </c>
      <c r="E102" s="2">
        <f>ROUND(+'Medical Records'!V97,0)</f>
        <v>10979</v>
      </c>
      <c r="F102" s="9">
        <f t="shared" si="3"/>
        <v>89.49</v>
      </c>
      <c r="G102" s="2">
        <f>ROUND(SUM('Medical Records'!K200:L200),0)</f>
        <v>1999451</v>
      </c>
      <c r="H102" s="2">
        <f>ROUND(+'Medical Records'!V200,0)</f>
        <v>12423</v>
      </c>
      <c r="I102" s="9">
        <f t="shared" si="4"/>
        <v>160.94999999999999</v>
      </c>
      <c r="J102" s="7"/>
      <c r="K102" s="8">
        <f t="shared" si="5"/>
        <v>0.79849999999999999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ROUND(SUM('Medical Records'!K98:L98),0)</f>
        <v>0</v>
      </c>
      <c r="E103" s="2">
        <f>ROUND(+'Medical Records'!V98,0)</f>
        <v>13006</v>
      </c>
      <c r="F103" s="9" t="str">
        <f t="shared" si="3"/>
        <v/>
      </c>
      <c r="G103" s="2">
        <f>ROUND(SUM('Medical Records'!K201:L201),0)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ROUND(SUM('Medical Records'!K99:L99),0)</f>
        <v>0</v>
      </c>
      <c r="E104" s="2">
        <f>ROUND(+'Medical Records'!V99,0)</f>
        <v>1050</v>
      </c>
      <c r="F104" s="9" t="str">
        <f t="shared" si="3"/>
        <v/>
      </c>
      <c r="G104" s="2">
        <f>ROUND(SUM('Medical Records'!K202:L202),0)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ROUND(SUM('Medical Records'!K100:L100),0)</f>
        <v>191764</v>
      </c>
      <c r="E105" s="2">
        <f>ROUND(+'Medical Records'!V100,0)</f>
        <v>3639</v>
      </c>
      <c r="F105" s="9">
        <f t="shared" si="3"/>
        <v>52.7</v>
      </c>
      <c r="G105" s="2">
        <f>ROUND(SUM('Medical Records'!K203:L203),0)</f>
        <v>176682</v>
      </c>
      <c r="H105" s="2">
        <f>ROUND(+'Medical Records'!V203,0)</f>
        <v>2606</v>
      </c>
      <c r="I105" s="9">
        <f t="shared" si="4"/>
        <v>67.8</v>
      </c>
      <c r="J105" s="7"/>
      <c r="K105" s="8">
        <f t="shared" si="5"/>
        <v>0.28649999999999998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ROUND(SUM('Medical Records'!K101:L101),0)</f>
        <v>0</v>
      </c>
      <c r="E106" s="2">
        <f>ROUND(+'Medical Records'!V101,0)</f>
        <v>845</v>
      </c>
      <c r="F106" s="9" t="str">
        <f t="shared" si="3"/>
        <v/>
      </c>
      <c r="G106" s="2">
        <f>ROUND(SUM('Medical Records'!K204:L204),0)</f>
        <v>0</v>
      </c>
      <c r="H106" s="2">
        <f>ROUND(+'Medical Records'!V204,0)</f>
        <v>832</v>
      </c>
      <c r="I106" s="9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ROUND(SUM('Medical Records'!K102:L102),0)</f>
        <v>14235</v>
      </c>
      <c r="E107" s="2">
        <f>ROUND(+'Medical Records'!V102,0)</f>
        <v>568</v>
      </c>
      <c r="F107" s="9">
        <f t="shared" si="3"/>
        <v>25.06</v>
      </c>
      <c r="G107" s="2">
        <f>ROUND(SUM('Medical Records'!K205:L205),0)</f>
        <v>10769</v>
      </c>
      <c r="H107" s="2">
        <f>ROUND(+'Medical Records'!V205,0)</f>
        <v>447</v>
      </c>
      <c r="I107" s="9">
        <f t="shared" si="4"/>
        <v>24.09</v>
      </c>
      <c r="J107" s="7"/>
      <c r="K107" s="8">
        <f t="shared" si="5"/>
        <v>-3.8699999999999998E-2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ROUND(SUM('Medical Records'!K103:L103),0)</f>
        <v>106299</v>
      </c>
      <c r="E108" s="2">
        <f>ROUND(+'Medical Records'!V103,0)</f>
        <v>1144</v>
      </c>
      <c r="F108" s="9">
        <f t="shared" si="3"/>
        <v>92.92</v>
      </c>
      <c r="G108" s="2">
        <f>ROUND(SUM('Medical Records'!K206:L206),0)</f>
        <v>162298</v>
      </c>
      <c r="H108" s="2">
        <f>ROUND(+'Medical Records'!V206,0)</f>
        <v>1743</v>
      </c>
      <c r="I108" s="9">
        <f t="shared" si="4"/>
        <v>93.11</v>
      </c>
      <c r="J108" s="7"/>
      <c r="K108" s="8">
        <f t="shared" si="5"/>
        <v>2E-3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ROUND(SUM('Medical Records'!K104:L104),0)</f>
        <v>8715</v>
      </c>
      <c r="E109" s="2">
        <f>ROUND(+'Medical Records'!V104,0)</f>
        <v>401</v>
      </c>
      <c r="F109" s="9">
        <f t="shared" si="3"/>
        <v>21.73</v>
      </c>
      <c r="G109" s="2">
        <f>ROUND(SUM('Medical Records'!K207:L207),0)</f>
        <v>10071</v>
      </c>
      <c r="H109" s="2">
        <f>ROUND(+'Medical Records'!V207,0)</f>
        <v>422</v>
      </c>
      <c r="I109" s="9">
        <f t="shared" si="4"/>
        <v>23.86</v>
      </c>
      <c r="J109" s="7"/>
      <c r="K109" s="8">
        <f t="shared" si="5"/>
        <v>9.8000000000000004E-2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ROUND(SUM('Medical Records'!K105:L105),0)</f>
        <v>0</v>
      </c>
      <c r="E110" s="2" t="e">
        <f>ROUND(+'Medical Records'!V105,0)</f>
        <v>#VALUE!</v>
      </c>
      <c r="F110" s="9" t="str">
        <f t="shared" si="3"/>
        <v/>
      </c>
      <c r="G110" s="2">
        <f>ROUND(SUM('Medical Records'!K208:L208),0)</f>
        <v>1252</v>
      </c>
      <c r="H110" s="2">
        <f>ROUND(+'Medical Records'!V208,0)</f>
        <v>93</v>
      </c>
      <c r="I110" s="9">
        <f t="shared" si="4"/>
        <v>13.46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6.8867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Records'!J5,0)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ROUND(+'Medical Records'!J108,0)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Records'!J6,0)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ROUND(+'Medical Records'!J109,0)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Records'!J7,0)</f>
        <v>2135</v>
      </c>
      <c r="E12" s="2">
        <f>ROUND(+'Medical Records'!V7,0)</f>
        <v>1089</v>
      </c>
      <c r="F12" s="9">
        <f t="shared" si="0"/>
        <v>1.96</v>
      </c>
      <c r="G12" s="2">
        <f>ROUND(+'Medical Records'!J110,0)</f>
        <v>1575</v>
      </c>
      <c r="H12" s="2">
        <f>ROUND(+'Medical Records'!V110,0)</f>
        <v>1500</v>
      </c>
      <c r="I12" s="9">
        <f t="shared" si="1"/>
        <v>1.05</v>
      </c>
      <c r="J12" s="7"/>
      <c r="K12" s="8">
        <f t="shared" si="2"/>
        <v>-0.46429999999999999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Records'!J8,0)</f>
        <v>56177</v>
      </c>
      <c r="E13" s="2">
        <f>ROUND(+'Medical Records'!V8,0)</f>
        <v>67662</v>
      </c>
      <c r="F13" s="9">
        <f t="shared" si="0"/>
        <v>0.83</v>
      </c>
      <c r="G13" s="2">
        <f>ROUND(+'Medical Records'!J111,0)</f>
        <v>51770</v>
      </c>
      <c r="H13" s="2">
        <f>ROUND(+'Medical Records'!V111,0)</f>
        <v>58826</v>
      </c>
      <c r="I13" s="9">
        <f t="shared" si="1"/>
        <v>0.88</v>
      </c>
      <c r="J13" s="7"/>
      <c r="K13" s="8">
        <f t="shared" si="2"/>
        <v>6.0199999999999997E-2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Records'!J9,0)</f>
        <v>123810</v>
      </c>
      <c r="E14" s="2">
        <f>ROUND(+'Medical Records'!V9,0)</f>
        <v>33789</v>
      </c>
      <c r="F14" s="9">
        <f t="shared" si="0"/>
        <v>3.66</v>
      </c>
      <c r="G14" s="2">
        <f>ROUND(+'Medical Records'!J112,0)</f>
        <v>71818</v>
      </c>
      <c r="H14" s="2">
        <f>ROUND(+'Medical Records'!V112,0)</f>
        <v>31867</v>
      </c>
      <c r="I14" s="9">
        <f t="shared" si="1"/>
        <v>2.25</v>
      </c>
      <c r="J14" s="7"/>
      <c r="K14" s="8">
        <f t="shared" si="2"/>
        <v>-0.38519999999999999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Records'!J10,0)</f>
        <v>0</v>
      </c>
      <c r="E15" s="2">
        <f>ROUND(+'Medical Records'!V10,0)</f>
        <v>570</v>
      </c>
      <c r="F15" s="9" t="str">
        <f t="shared" si="0"/>
        <v/>
      </c>
      <c r="G15" s="2">
        <f>ROUND(+'Medical Records'!J113,0)</f>
        <v>10230</v>
      </c>
      <c r="H15" s="2">
        <f>ROUND(+'Medical Records'!V113,0)</f>
        <v>1371</v>
      </c>
      <c r="I15" s="9">
        <f t="shared" si="1"/>
        <v>7.46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Records'!J11,0)</f>
        <v>3108</v>
      </c>
      <c r="E16" s="2">
        <f>ROUND(+'Medical Records'!V11,0)</f>
        <v>2056</v>
      </c>
      <c r="F16" s="9">
        <f t="shared" si="0"/>
        <v>1.51</v>
      </c>
      <c r="G16" s="2">
        <f>ROUND(+'Medical Records'!J114,0)</f>
        <v>4179</v>
      </c>
      <c r="H16" s="2">
        <f>ROUND(+'Medical Records'!V114,0)</f>
        <v>2014</v>
      </c>
      <c r="I16" s="9">
        <f t="shared" si="1"/>
        <v>2.0699999999999998</v>
      </c>
      <c r="J16" s="7"/>
      <c r="K16" s="8">
        <f t="shared" si="2"/>
        <v>0.37090000000000001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Records'!J12,0)</f>
        <v>10257</v>
      </c>
      <c r="E17" s="2">
        <f>ROUND(+'Medical Records'!V12,0)</f>
        <v>5984</v>
      </c>
      <c r="F17" s="9">
        <f t="shared" si="0"/>
        <v>1.71</v>
      </c>
      <c r="G17" s="2">
        <f>ROUND(+'Medical Records'!J115,0)</f>
        <v>13525</v>
      </c>
      <c r="H17" s="2">
        <f>ROUND(+'Medical Records'!V115,0)</f>
        <v>6269</v>
      </c>
      <c r="I17" s="9">
        <f t="shared" si="1"/>
        <v>2.16</v>
      </c>
      <c r="J17" s="7"/>
      <c r="K17" s="8">
        <f t="shared" si="2"/>
        <v>0.26319999999999999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Records'!J13,0)</f>
        <v>308</v>
      </c>
      <c r="E18" s="2">
        <f>ROUND(+'Medical Records'!V13,0)</f>
        <v>991</v>
      </c>
      <c r="F18" s="9">
        <f t="shared" si="0"/>
        <v>0.31</v>
      </c>
      <c r="G18" s="2">
        <f>ROUND(+'Medical Records'!J116,0)</f>
        <v>1951</v>
      </c>
      <c r="H18" s="2">
        <f>ROUND(+'Medical Records'!V116,0)</f>
        <v>945</v>
      </c>
      <c r="I18" s="9">
        <f t="shared" si="1"/>
        <v>2.06</v>
      </c>
      <c r="J18" s="7"/>
      <c r="K18" s="8">
        <f t="shared" si="2"/>
        <v>5.6452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Records'!J14,0)</f>
        <v>0</v>
      </c>
      <c r="E19" s="2">
        <f>ROUND(+'Medical Records'!V14,0)</f>
        <v>20706</v>
      </c>
      <c r="F19" s="9" t="str">
        <f t="shared" si="0"/>
        <v/>
      </c>
      <c r="G19" s="2">
        <f>ROUND(+'Medical Records'!J117,0)</f>
        <v>0</v>
      </c>
      <c r="H19" s="2">
        <f>ROUND(+'Medical Records'!V117,0)</f>
        <v>17962</v>
      </c>
      <c r="I19" s="9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Records'!J15,0)</f>
        <v>33586</v>
      </c>
      <c r="E20" s="2">
        <f>ROUND(+'Medical Records'!V15,0)</f>
        <v>44458</v>
      </c>
      <c r="F20" s="9">
        <f t="shared" si="0"/>
        <v>0.76</v>
      </c>
      <c r="G20" s="2">
        <f>ROUND(+'Medical Records'!J118,0)</f>
        <v>0</v>
      </c>
      <c r="H20" s="2">
        <f>ROUND(+'Medical Records'!V118,0)</f>
        <v>43674</v>
      </c>
      <c r="I20" s="9" t="str">
        <f t="shared" si="1"/>
        <v/>
      </c>
      <c r="J20" s="7"/>
      <c r="K20" s="8" t="str">
        <f t="shared" si="2"/>
        <v/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Records'!J16,0)</f>
        <v>20147</v>
      </c>
      <c r="E21" s="2">
        <f>ROUND(+'Medical Records'!V16,0)</f>
        <v>45185</v>
      </c>
      <c r="F21" s="9">
        <f t="shared" si="0"/>
        <v>0.45</v>
      </c>
      <c r="G21" s="2">
        <f>ROUND(+'Medical Records'!J119,0)</f>
        <v>0</v>
      </c>
      <c r="H21" s="2">
        <f>ROUND(+'Medical Records'!V119,0)</f>
        <v>48009</v>
      </c>
      <c r="I21" s="9" t="str">
        <f t="shared" si="1"/>
        <v/>
      </c>
      <c r="J21" s="7"/>
      <c r="K21" s="8" t="str">
        <f t="shared" si="2"/>
        <v/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Records'!J17,0)</f>
        <v>1799</v>
      </c>
      <c r="E22" s="2">
        <f>ROUND(+'Medical Records'!V17,0)</f>
        <v>3748</v>
      </c>
      <c r="F22" s="9">
        <f t="shared" si="0"/>
        <v>0.48</v>
      </c>
      <c r="G22" s="2">
        <f>ROUND(+'Medical Records'!J120,0)</f>
        <v>0</v>
      </c>
      <c r="H22" s="2">
        <f>ROUND(+'Medical Records'!V120,0)</f>
        <v>4011</v>
      </c>
      <c r="I22" s="9" t="str">
        <f t="shared" si="1"/>
        <v/>
      </c>
      <c r="J22" s="7"/>
      <c r="K22" s="8" t="str">
        <f t="shared" si="2"/>
        <v/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Records'!J18,0)</f>
        <v>23619</v>
      </c>
      <c r="E23" s="2">
        <f>ROUND(+'Medical Records'!V18,0)</f>
        <v>24271</v>
      </c>
      <c r="F23" s="9">
        <f t="shared" si="0"/>
        <v>0.97</v>
      </c>
      <c r="G23" s="2">
        <f>ROUND(+'Medical Records'!J121,0)</f>
        <v>24835</v>
      </c>
      <c r="H23" s="2">
        <f>ROUND(+'Medical Records'!V121,0)</f>
        <v>25201</v>
      </c>
      <c r="I23" s="9">
        <f t="shared" si="1"/>
        <v>0.99</v>
      </c>
      <c r="J23" s="7"/>
      <c r="K23" s="8">
        <f t="shared" si="2"/>
        <v>2.06E-2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Records'!J19,0)</f>
        <v>8636</v>
      </c>
      <c r="E24" s="2">
        <f>ROUND(+'Medical Records'!V19,0)</f>
        <v>14864</v>
      </c>
      <c r="F24" s="9">
        <f t="shared" si="0"/>
        <v>0.57999999999999996</v>
      </c>
      <c r="G24" s="2">
        <f>ROUND(+'Medical Records'!J122,0)</f>
        <v>11238</v>
      </c>
      <c r="H24" s="2">
        <f>ROUND(+'Medical Records'!V122,0)</f>
        <v>15283</v>
      </c>
      <c r="I24" s="9">
        <f t="shared" si="1"/>
        <v>0.74</v>
      </c>
      <c r="J24" s="7"/>
      <c r="K24" s="8">
        <f t="shared" si="2"/>
        <v>0.27589999999999998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Records'!J20,0)</f>
        <v>13905</v>
      </c>
      <c r="E25" s="2">
        <f>ROUND(+'Medical Records'!V20,0)</f>
        <v>15632</v>
      </c>
      <c r="F25" s="9">
        <f t="shared" si="0"/>
        <v>0.89</v>
      </c>
      <c r="G25" s="2">
        <f>ROUND(+'Medical Records'!J123,0)</f>
        <v>11166</v>
      </c>
      <c r="H25" s="2">
        <f>ROUND(+'Medical Records'!V123,0)</f>
        <v>15488</v>
      </c>
      <c r="I25" s="9">
        <f t="shared" si="1"/>
        <v>0.72</v>
      </c>
      <c r="J25" s="7"/>
      <c r="K25" s="8">
        <f t="shared" si="2"/>
        <v>-0.191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Records'!J21,0)</f>
        <v>0</v>
      </c>
      <c r="E26" s="2">
        <f>ROUND(+'Medical Records'!V21,0)</f>
        <v>1048</v>
      </c>
      <c r="F26" s="9" t="str">
        <f t="shared" si="0"/>
        <v/>
      </c>
      <c r="G26" s="2">
        <f>ROUND(+'Medical Records'!J124,0)</f>
        <v>0</v>
      </c>
      <c r="H26" s="2">
        <f>ROUND(+'Medical Records'!V124,0)</f>
        <v>1125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Records'!J22,0)</f>
        <v>0</v>
      </c>
      <c r="E27" s="2">
        <f>ROUND(+'Medical Records'!V22,0)</f>
        <v>0</v>
      </c>
      <c r="F27" s="9" t="str">
        <f t="shared" si="0"/>
        <v/>
      </c>
      <c r="G27" s="2">
        <f>ROUND(+'Medical Records'!J125,0)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Records'!J23,0)</f>
        <v>1587</v>
      </c>
      <c r="E28" s="2">
        <f>ROUND(+'Medical Records'!V23,0)</f>
        <v>870</v>
      </c>
      <c r="F28" s="9">
        <f t="shared" si="0"/>
        <v>1.82</v>
      </c>
      <c r="G28" s="2">
        <f>ROUND(+'Medical Records'!J126,0)</f>
        <v>884</v>
      </c>
      <c r="H28" s="2">
        <f>ROUND(+'Medical Records'!V126,0)</f>
        <v>934</v>
      </c>
      <c r="I28" s="9">
        <f t="shared" si="1"/>
        <v>0.95</v>
      </c>
      <c r="J28" s="7"/>
      <c r="K28" s="8">
        <f t="shared" si="2"/>
        <v>-0.47799999999999998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Records'!J24,0)</f>
        <v>10690</v>
      </c>
      <c r="E29" s="2">
        <f>ROUND(+'Medical Records'!V24,0)</f>
        <v>2267</v>
      </c>
      <c r="F29" s="9">
        <f t="shared" si="0"/>
        <v>4.72</v>
      </c>
      <c r="G29" s="2">
        <f>ROUND(+'Medical Records'!J127,0)</f>
        <v>9178</v>
      </c>
      <c r="H29" s="2">
        <f>ROUND(+'Medical Records'!V127,0)</f>
        <v>2412</v>
      </c>
      <c r="I29" s="9">
        <f t="shared" si="1"/>
        <v>3.81</v>
      </c>
      <c r="J29" s="7"/>
      <c r="K29" s="8">
        <f t="shared" si="2"/>
        <v>-0.1928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Records'!J25,0)</f>
        <v>217</v>
      </c>
      <c r="E30" s="2">
        <f>ROUND(+'Medical Records'!V25,0)</f>
        <v>13181</v>
      </c>
      <c r="F30" s="9">
        <f t="shared" si="0"/>
        <v>0.02</v>
      </c>
      <c r="G30" s="2">
        <f>ROUND(+'Medical Records'!J128,0)</f>
        <v>0</v>
      </c>
      <c r="H30" s="2">
        <f>ROUND(+'Medical Records'!V128,0)</f>
        <v>14775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Records'!J26,0)</f>
        <v>4280</v>
      </c>
      <c r="E31" s="2">
        <f>ROUND(+'Medical Records'!V26,0)</f>
        <v>1304</v>
      </c>
      <c r="F31" s="9">
        <f t="shared" si="0"/>
        <v>3.28</v>
      </c>
      <c r="G31" s="2">
        <f>ROUND(+'Medical Records'!J129,0)</f>
        <v>5147</v>
      </c>
      <c r="H31" s="2">
        <f>ROUND(+'Medical Records'!V129,0)</f>
        <v>1207</v>
      </c>
      <c r="I31" s="9">
        <f t="shared" si="1"/>
        <v>4.26</v>
      </c>
      <c r="J31" s="7"/>
      <c r="K31" s="8">
        <f t="shared" si="2"/>
        <v>0.29880000000000001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Records'!J27,0)</f>
        <v>4490</v>
      </c>
      <c r="E32" s="2">
        <f>ROUND(+'Medical Records'!V27,0)</f>
        <v>1121</v>
      </c>
      <c r="F32" s="9">
        <f t="shared" si="0"/>
        <v>4.01</v>
      </c>
      <c r="G32" s="2">
        <f>ROUND(+'Medical Records'!J130,0)</f>
        <v>3091</v>
      </c>
      <c r="H32" s="2">
        <f>ROUND(+'Medical Records'!V130,0)</f>
        <v>1334</v>
      </c>
      <c r="I32" s="9">
        <f t="shared" si="1"/>
        <v>2.3199999999999998</v>
      </c>
      <c r="J32" s="7"/>
      <c r="K32" s="8">
        <f t="shared" si="2"/>
        <v>-0.4214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Records'!J28,0)</f>
        <v>25180</v>
      </c>
      <c r="E33" s="2">
        <f>ROUND(+'Medical Records'!V28,0)</f>
        <v>33577</v>
      </c>
      <c r="F33" s="9">
        <f t="shared" si="0"/>
        <v>0.75</v>
      </c>
      <c r="G33" s="2">
        <f>ROUND(+'Medical Records'!J131,0)</f>
        <v>21601</v>
      </c>
      <c r="H33" s="2">
        <f>ROUND(+'Medical Records'!V131,0)</f>
        <v>42951</v>
      </c>
      <c r="I33" s="9">
        <f t="shared" si="1"/>
        <v>0.5</v>
      </c>
      <c r="J33" s="7"/>
      <c r="K33" s="8">
        <f t="shared" si="2"/>
        <v>-0.33329999999999999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Records'!J29,0)</f>
        <v>26983</v>
      </c>
      <c r="E34" s="2">
        <f>ROUND(+'Medical Records'!V29,0)</f>
        <v>10489</v>
      </c>
      <c r="F34" s="9">
        <f t="shared" si="0"/>
        <v>2.57</v>
      </c>
      <c r="G34" s="2">
        <f>ROUND(+'Medical Records'!J132,0)</f>
        <v>31369</v>
      </c>
      <c r="H34" s="2">
        <f>ROUND(+'Medical Records'!V132,0)</f>
        <v>10376</v>
      </c>
      <c r="I34" s="9">
        <f t="shared" si="1"/>
        <v>3.02</v>
      </c>
      <c r="J34" s="7"/>
      <c r="K34" s="8">
        <f t="shared" si="2"/>
        <v>0.17510000000000001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Records'!J30,0)</f>
        <v>8401</v>
      </c>
      <c r="E35" s="2">
        <f>ROUND(+'Medical Records'!V30,0)</f>
        <v>5523</v>
      </c>
      <c r="F35" s="9">
        <f t="shared" si="0"/>
        <v>1.52</v>
      </c>
      <c r="G35" s="2">
        <f>ROUND(+'Medical Records'!J133,0)</f>
        <v>7801</v>
      </c>
      <c r="H35" s="2">
        <f>ROUND(+'Medical Records'!V133,0)</f>
        <v>5627</v>
      </c>
      <c r="I35" s="9">
        <f t="shared" si="1"/>
        <v>1.39</v>
      </c>
      <c r="J35" s="7"/>
      <c r="K35" s="8">
        <f t="shared" si="2"/>
        <v>-8.5500000000000007E-2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Records'!J31,0)</f>
        <v>559</v>
      </c>
      <c r="E36" s="2">
        <f>ROUND(+'Medical Records'!V31,0)</f>
        <v>5110</v>
      </c>
      <c r="F36" s="9">
        <f t="shared" si="0"/>
        <v>0.11</v>
      </c>
      <c r="G36" s="2">
        <f>ROUND(+'Medical Records'!J134,0)</f>
        <v>0</v>
      </c>
      <c r="H36" s="2">
        <f>ROUND(+'Medical Records'!V134,0)</f>
        <v>5085</v>
      </c>
      <c r="I36" s="9" t="str">
        <f t="shared" si="1"/>
        <v/>
      </c>
      <c r="J36" s="7"/>
      <c r="K36" s="8" t="str">
        <f t="shared" si="2"/>
        <v/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Records'!J32,0)</f>
        <v>1049</v>
      </c>
      <c r="E37" s="2">
        <f>ROUND(+'Medical Records'!V32,0)</f>
        <v>71</v>
      </c>
      <c r="F37" s="9">
        <f t="shared" si="0"/>
        <v>14.77</v>
      </c>
      <c r="G37" s="2">
        <f>ROUND(+'Medical Records'!J135,0)</f>
        <v>325</v>
      </c>
      <c r="H37" s="2">
        <f>ROUND(+'Medical Records'!V135,0)</f>
        <v>76</v>
      </c>
      <c r="I37" s="9">
        <f t="shared" si="1"/>
        <v>4.28</v>
      </c>
      <c r="J37" s="7"/>
      <c r="K37" s="8">
        <f t="shared" si="2"/>
        <v>-0.71020000000000005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Records'!J33,0)</f>
        <v>0</v>
      </c>
      <c r="E38" s="2">
        <f>ROUND(+'Medical Records'!V33,0)</f>
        <v>31723</v>
      </c>
      <c r="F38" s="9" t="str">
        <f t="shared" si="0"/>
        <v/>
      </c>
      <c r="G38" s="2">
        <f>ROUND(+'Medical Records'!J136,0)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Records'!J34,0)</f>
        <v>0</v>
      </c>
      <c r="E39" s="2">
        <f>ROUND(+'Medical Records'!V34,0)</f>
        <v>0</v>
      </c>
      <c r="F39" s="9" t="str">
        <f t="shared" si="0"/>
        <v/>
      </c>
      <c r="G39" s="2">
        <f>ROUND(+'Medical Records'!J137,0)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Records'!J35,0)</f>
        <v>0</v>
      </c>
      <c r="E40" s="2">
        <f>ROUND(+'Medical Records'!V35,0)</f>
        <v>49341</v>
      </c>
      <c r="F40" s="9" t="str">
        <f t="shared" si="0"/>
        <v/>
      </c>
      <c r="G40" s="2">
        <f>ROUND(+'Medical Records'!J138,0)</f>
        <v>0</v>
      </c>
      <c r="H40" s="2">
        <f>ROUND(+'Medical Records'!V138,0)</f>
        <v>53968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Records'!J36,0)</f>
        <v>19193</v>
      </c>
      <c r="E41" s="2">
        <f>ROUND(+'Medical Records'!V36,0)</f>
        <v>5526</v>
      </c>
      <c r="F41" s="9">
        <f t="shared" si="0"/>
        <v>3.47</v>
      </c>
      <c r="G41" s="2">
        <f>ROUND(+'Medical Records'!J139,0)</f>
        <v>11012</v>
      </c>
      <c r="H41" s="2">
        <f>ROUND(+'Medical Records'!V139,0)</f>
        <v>4792</v>
      </c>
      <c r="I41" s="9">
        <f t="shared" si="1"/>
        <v>2.2999999999999998</v>
      </c>
      <c r="J41" s="7"/>
      <c r="K41" s="8">
        <f t="shared" si="2"/>
        <v>-0.3372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Records'!J37,0)</f>
        <v>1205</v>
      </c>
      <c r="E42" s="2">
        <f>ROUND(+'Medical Records'!V37,0)</f>
        <v>1018</v>
      </c>
      <c r="F42" s="9">
        <f t="shared" si="0"/>
        <v>1.18</v>
      </c>
      <c r="G42" s="2">
        <f>ROUND(+'Medical Records'!J140,0)</f>
        <v>5015</v>
      </c>
      <c r="H42" s="2">
        <f>ROUND(+'Medical Records'!V140,0)</f>
        <v>1141</v>
      </c>
      <c r="I42" s="9">
        <f t="shared" si="1"/>
        <v>4.4000000000000004</v>
      </c>
      <c r="J42" s="7"/>
      <c r="K42" s="8">
        <f t="shared" si="2"/>
        <v>2.7288000000000001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Records'!J38,0)</f>
        <v>7118</v>
      </c>
      <c r="E43" s="2">
        <f>ROUND(+'Medical Records'!V38,0)</f>
        <v>10343</v>
      </c>
      <c r="F43" s="9">
        <f t="shared" si="0"/>
        <v>0.69</v>
      </c>
      <c r="G43" s="2">
        <f>ROUND(+'Medical Records'!J141,0)</f>
        <v>3559</v>
      </c>
      <c r="H43" s="2">
        <f>ROUND(+'Medical Records'!V141,0)</f>
        <v>9626</v>
      </c>
      <c r="I43" s="9">
        <f t="shared" si="1"/>
        <v>0.37</v>
      </c>
      <c r="J43" s="7"/>
      <c r="K43" s="8">
        <f t="shared" si="2"/>
        <v>-0.46379999999999999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Records'!J39,0)</f>
        <v>0</v>
      </c>
      <c r="E44" s="2">
        <f>ROUND(+'Medical Records'!V39,0)</f>
        <v>3891</v>
      </c>
      <c r="F44" s="9" t="str">
        <f t="shared" si="0"/>
        <v/>
      </c>
      <c r="G44" s="2">
        <f>ROUND(+'Medical Records'!J142,0)</f>
        <v>1972</v>
      </c>
      <c r="H44" s="2">
        <f>ROUND(+'Medical Records'!V142,0)</f>
        <v>4221</v>
      </c>
      <c r="I44" s="9">
        <f t="shared" si="1"/>
        <v>0.47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Records'!J40,0)</f>
        <v>0</v>
      </c>
      <c r="E45" s="2">
        <f>ROUND(+'Medical Records'!V40,0)</f>
        <v>4405</v>
      </c>
      <c r="F45" s="9" t="str">
        <f t="shared" si="0"/>
        <v/>
      </c>
      <c r="G45" s="2">
        <f>ROUND(+'Medical Records'!J143,0)</f>
        <v>4462</v>
      </c>
      <c r="H45" s="2">
        <f>ROUND(+'Medical Records'!V143,0)</f>
        <v>2702</v>
      </c>
      <c r="I45" s="9">
        <f t="shared" si="1"/>
        <v>1.65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Records'!J41,0)</f>
        <v>3709</v>
      </c>
      <c r="E46" s="2">
        <f>ROUND(+'Medical Records'!V41,0)</f>
        <v>1964</v>
      </c>
      <c r="F46" s="9">
        <f t="shared" si="0"/>
        <v>1.89</v>
      </c>
      <c r="G46" s="2">
        <f>ROUND(+'Medical Records'!J144,0)</f>
        <v>6177</v>
      </c>
      <c r="H46" s="2">
        <f>ROUND(+'Medical Records'!V144,0)</f>
        <v>1481</v>
      </c>
      <c r="I46" s="9">
        <f t="shared" si="1"/>
        <v>4.17</v>
      </c>
      <c r="J46" s="7"/>
      <c r="K46" s="8">
        <f t="shared" si="2"/>
        <v>1.2062999999999999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Records'!J42,0)</f>
        <v>11456</v>
      </c>
      <c r="E47" s="2">
        <f>ROUND(+'Medical Records'!V42,0)</f>
        <v>5524</v>
      </c>
      <c r="F47" s="9">
        <f t="shared" si="0"/>
        <v>2.0699999999999998</v>
      </c>
      <c r="G47" s="2">
        <f>ROUND(+'Medical Records'!J145,0)</f>
        <v>17056</v>
      </c>
      <c r="H47" s="2">
        <f>ROUND(+'Medical Records'!V145,0)</f>
        <v>5844</v>
      </c>
      <c r="I47" s="9">
        <f t="shared" si="1"/>
        <v>2.92</v>
      </c>
      <c r="J47" s="7"/>
      <c r="K47" s="8">
        <f t="shared" si="2"/>
        <v>0.41060000000000002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Records'!J43,0)</f>
        <v>1457</v>
      </c>
      <c r="E48" s="2">
        <f>ROUND(+'Medical Records'!V43,0)</f>
        <v>621</v>
      </c>
      <c r="F48" s="9">
        <f t="shared" si="0"/>
        <v>2.35</v>
      </c>
      <c r="G48" s="2">
        <f>ROUND(+'Medical Records'!J146,0)</f>
        <v>375</v>
      </c>
      <c r="H48" s="2">
        <f>ROUND(+'Medical Records'!V146,0)</f>
        <v>535</v>
      </c>
      <c r="I48" s="9">
        <f t="shared" si="1"/>
        <v>0.7</v>
      </c>
      <c r="J48" s="7"/>
      <c r="K48" s="8">
        <f t="shared" si="2"/>
        <v>-0.70209999999999995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Records'!J44,0)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Records'!J147,0)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Records'!J45,0)</f>
        <v>4274</v>
      </c>
      <c r="E50" s="2">
        <f>ROUND(+'Medical Records'!V45,0)</f>
        <v>14611</v>
      </c>
      <c r="F50" s="9">
        <f t="shared" si="0"/>
        <v>0.28999999999999998</v>
      </c>
      <c r="G50" s="2">
        <f>ROUND(+'Medical Records'!J148,0)</f>
        <v>3</v>
      </c>
      <c r="H50" s="2">
        <f>ROUND(+'Medical Records'!V148,0)</f>
        <v>15353</v>
      </c>
      <c r="I50" s="9">
        <f t="shared" si="1"/>
        <v>0</v>
      </c>
      <c r="J50" s="7"/>
      <c r="K50" s="8">
        <f t="shared" si="2"/>
        <v>-1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Records'!J46,0)</f>
        <v>45627</v>
      </c>
      <c r="E51" s="2">
        <f>ROUND(+'Medical Records'!V46,0)</f>
        <v>58058</v>
      </c>
      <c r="F51" s="9">
        <f t="shared" si="0"/>
        <v>0.79</v>
      </c>
      <c r="G51" s="2">
        <f>ROUND(+'Medical Records'!J149,0)</f>
        <v>10</v>
      </c>
      <c r="H51" s="2">
        <f>ROUND(+'Medical Records'!V149,0)</f>
        <v>57457</v>
      </c>
      <c r="I51" s="9">
        <f t="shared" si="1"/>
        <v>0</v>
      </c>
      <c r="J51" s="7"/>
      <c r="K51" s="8">
        <f t="shared" si="2"/>
        <v>-1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Records'!J47,0)</f>
        <v>3351</v>
      </c>
      <c r="E52" s="2">
        <f>ROUND(+'Medical Records'!V47,0)</f>
        <v>255</v>
      </c>
      <c r="F52" s="9">
        <f t="shared" si="0"/>
        <v>13.14</v>
      </c>
      <c r="G52" s="2">
        <f>ROUND(+'Medical Records'!J150,0)</f>
        <v>1599</v>
      </c>
      <c r="H52" s="2">
        <f>ROUND(+'Medical Records'!V150,0)</f>
        <v>389</v>
      </c>
      <c r="I52" s="9">
        <f t="shared" si="1"/>
        <v>4.1100000000000003</v>
      </c>
      <c r="J52" s="7"/>
      <c r="K52" s="8">
        <f t="shared" si="2"/>
        <v>-0.68720000000000003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Records'!J48,0)</f>
        <v>26463</v>
      </c>
      <c r="E53" s="2">
        <f>ROUND(+'Medical Records'!V48,0)</f>
        <v>24110</v>
      </c>
      <c r="F53" s="9">
        <f t="shared" si="0"/>
        <v>1.1000000000000001</v>
      </c>
      <c r="G53" s="2">
        <f>ROUND(+'Medical Records'!J151,0)</f>
        <v>20627</v>
      </c>
      <c r="H53" s="2">
        <f>ROUND(+'Medical Records'!V151,0)</f>
        <v>26437</v>
      </c>
      <c r="I53" s="9">
        <f t="shared" si="1"/>
        <v>0.78</v>
      </c>
      <c r="J53" s="7"/>
      <c r="K53" s="8">
        <f t="shared" si="2"/>
        <v>-0.29089999999999999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Records'!J49,0)</f>
        <v>14998</v>
      </c>
      <c r="E54" s="2">
        <f>ROUND(+'Medical Records'!V49,0)</f>
        <v>34703</v>
      </c>
      <c r="F54" s="9">
        <f t="shared" si="0"/>
        <v>0.43</v>
      </c>
      <c r="G54" s="2">
        <f>ROUND(+'Medical Records'!J152,0)</f>
        <v>30354</v>
      </c>
      <c r="H54" s="2">
        <f>ROUND(+'Medical Records'!V152,0)</f>
        <v>35157</v>
      </c>
      <c r="I54" s="9">
        <f t="shared" si="1"/>
        <v>0.86</v>
      </c>
      <c r="J54" s="7"/>
      <c r="K54" s="8">
        <f t="shared" si="2"/>
        <v>1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Records'!J50,0)</f>
        <v>4317</v>
      </c>
      <c r="E55" s="2">
        <f>ROUND(+'Medical Records'!V50,0)</f>
        <v>13193</v>
      </c>
      <c r="F55" s="9">
        <f t="shared" si="0"/>
        <v>0.33</v>
      </c>
      <c r="G55" s="2">
        <f>ROUND(+'Medical Records'!J153,0)</f>
        <v>0</v>
      </c>
      <c r="H55" s="2">
        <f>ROUND(+'Medical Records'!V153,0)</f>
        <v>13595</v>
      </c>
      <c r="I55" s="9" t="str">
        <f t="shared" si="1"/>
        <v/>
      </c>
      <c r="J55" s="7"/>
      <c r="K55" s="8" t="str">
        <f t="shared" si="2"/>
        <v/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Records'!J51,0)</f>
        <v>12733</v>
      </c>
      <c r="E56" s="2">
        <f>ROUND(+'Medical Records'!V51,0)</f>
        <v>10503</v>
      </c>
      <c r="F56" s="9">
        <f t="shared" si="0"/>
        <v>1.21</v>
      </c>
      <c r="G56" s="2">
        <f>ROUND(+'Medical Records'!J154,0)</f>
        <v>13742</v>
      </c>
      <c r="H56" s="2">
        <f>ROUND(+'Medical Records'!V154,0)</f>
        <v>10694</v>
      </c>
      <c r="I56" s="9">
        <f t="shared" si="1"/>
        <v>1.29</v>
      </c>
      <c r="J56" s="7"/>
      <c r="K56" s="8">
        <f t="shared" si="2"/>
        <v>6.6100000000000006E-2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Records'!J52,0)</f>
        <v>4910</v>
      </c>
      <c r="E57" s="2">
        <f>ROUND(+'Medical Records'!V52,0)</f>
        <v>1112</v>
      </c>
      <c r="F57" s="9">
        <f t="shared" si="0"/>
        <v>4.42</v>
      </c>
      <c r="G57" s="2">
        <f>ROUND(+'Medical Records'!J155,0)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Records'!J53,0)</f>
        <v>0</v>
      </c>
      <c r="E58" s="2">
        <f>ROUND(+'Medical Records'!V53,0)</f>
        <v>16770</v>
      </c>
      <c r="F58" s="9" t="str">
        <f t="shared" si="0"/>
        <v/>
      </c>
      <c r="G58" s="2">
        <f>ROUND(+'Medical Records'!J156,0)</f>
        <v>0</v>
      </c>
      <c r="H58" s="2">
        <f>ROUND(+'Medical Records'!V156,0)</f>
        <v>18613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Records'!J54,0)</f>
        <v>2627</v>
      </c>
      <c r="E59" s="2">
        <f>ROUND(+'Medical Records'!V54,0)</f>
        <v>18114</v>
      </c>
      <c r="F59" s="9">
        <f t="shared" si="0"/>
        <v>0.15</v>
      </c>
      <c r="G59" s="2">
        <f>ROUND(+'Medical Records'!J157,0)</f>
        <v>1603</v>
      </c>
      <c r="H59" s="2">
        <f>ROUND(+'Medical Records'!V157,0)</f>
        <v>16969</v>
      </c>
      <c r="I59" s="9">
        <f t="shared" si="1"/>
        <v>0.09</v>
      </c>
      <c r="J59" s="7"/>
      <c r="K59" s="8">
        <f t="shared" si="2"/>
        <v>-0.4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Records'!J55,0)</f>
        <v>11849</v>
      </c>
      <c r="E60" s="2">
        <f>ROUND(+'Medical Records'!V55,0)</f>
        <v>5367</v>
      </c>
      <c r="F60" s="9">
        <f t="shared" si="0"/>
        <v>2.21</v>
      </c>
      <c r="G60" s="2">
        <f>ROUND(+'Medical Records'!J158,0)</f>
        <v>14919</v>
      </c>
      <c r="H60" s="2">
        <f>ROUND(+'Medical Records'!V158,0)</f>
        <v>5413</v>
      </c>
      <c r="I60" s="9">
        <f t="shared" si="1"/>
        <v>2.76</v>
      </c>
      <c r="J60" s="7"/>
      <c r="K60" s="8">
        <f t="shared" si="2"/>
        <v>0.24890000000000001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Records'!J56,0)</f>
        <v>5772</v>
      </c>
      <c r="E61" s="2">
        <f>ROUND(+'Medical Records'!V56,0)</f>
        <v>579</v>
      </c>
      <c r="F61" s="9">
        <f t="shared" si="0"/>
        <v>9.9700000000000006</v>
      </c>
      <c r="G61" s="2">
        <f>ROUND(+'Medical Records'!J159,0)</f>
        <v>4256</v>
      </c>
      <c r="H61" s="2">
        <f>ROUND(+'Medical Records'!V159,0)</f>
        <v>477</v>
      </c>
      <c r="I61" s="9">
        <f t="shared" si="1"/>
        <v>8.92</v>
      </c>
      <c r="J61" s="7"/>
      <c r="K61" s="8">
        <f t="shared" si="2"/>
        <v>-0.1053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Records'!J57,0)</f>
        <v>45572</v>
      </c>
      <c r="E62" s="2">
        <f>ROUND(+'Medical Records'!V57,0)</f>
        <v>30421</v>
      </c>
      <c r="F62" s="9">
        <f t="shared" si="0"/>
        <v>1.5</v>
      </c>
      <c r="G62" s="2">
        <f>ROUND(+'Medical Records'!J160,0)</f>
        <v>23769</v>
      </c>
      <c r="H62" s="2">
        <f>ROUND(+'Medical Records'!V160,0)</f>
        <v>32262</v>
      </c>
      <c r="I62" s="9">
        <f t="shared" si="1"/>
        <v>0.74</v>
      </c>
      <c r="J62" s="7"/>
      <c r="K62" s="8">
        <f t="shared" si="2"/>
        <v>-0.50670000000000004</v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Records'!J58,0)</f>
        <v>0</v>
      </c>
      <c r="E63" s="2">
        <f>ROUND(+'Medical Records'!V58,0)</f>
        <v>33079</v>
      </c>
      <c r="F63" s="9" t="str">
        <f t="shared" si="0"/>
        <v/>
      </c>
      <c r="G63" s="2">
        <f>ROUND(+'Medical Records'!J161,0)</f>
        <v>884</v>
      </c>
      <c r="H63" s="2">
        <f>ROUND(+'Medical Records'!V161,0)</f>
        <v>32725</v>
      </c>
      <c r="I63" s="9">
        <f t="shared" si="1"/>
        <v>0.03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Records'!J59,0)</f>
        <v>5578</v>
      </c>
      <c r="E64" s="2">
        <f>ROUND(+'Medical Records'!V59,0)</f>
        <v>2786</v>
      </c>
      <c r="F64" s="9">
        <f t="shared" si="0"/>
        <v>2</v>
      </c>
      <c r="G64" s="2">
        <f>ROUND(+'Medical Records'!J162,0)</f>
        <v>2723</v>
      </c>
      <c r="H64" s="2">
        <f>ROUND(+'Medical Records'!V162,0)</f>
        <v>2488</v>
      </c>
      <c r="I64" s="9">
        <f t="shared" si="1"/>
        <v>1.0900000000000001</v>
      </c>
      <c r="J64" s="7"/>
      <c r="K64" s="8">
        <f t="shared" si="2"/>
        <v>-0.45500000000000002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Records'!J60,0)</f>
        <v>2186</v>
      </c>
      <c r="E65" s="2">
        <f>ROUND(+'Medical Records'!V60,0)</f>
        <v>1271</v>
      </c>
      <c r="F65" s="9">
        <f t="shared" si="0"/>
        <v>1.72</v>
      </c>
      <c r="G65" s="2">
        <f>ROUND(+'Medical Records'!J163,0)</f>
        <v>3345</v>
      </c>
      <c r="H65" s="2">
        <f>ROUND(+'Medical Records'!V163,0)</f>
        <v>1225</v>
      </c>
      <c r="I65" s="9">
        <f t="shared" si="1"/>
        <v>2.73</v>
      </c>
      <c r="J65" s="7"/>
      <c r="K65" s="8">
        <f t="shared" si="2"/>
        <v>0.58720000000000006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Records'!J61,0)</f>
        <v>66601</v>
      </c>
      <c r="E66" s="2">
        <f>ROUND(+'Medical Records'!V61,0)</f>
        <v>1232</v>
      </c>
      <c r="F66" s="9">
        <f t="shared" si="0"/>
        <v>54.06</v>
      </c>
      <c r="G66" s="2">
        <f>ROUND(+'Medical Records'!J164,0)</f>
        <v>62441</v>
      </c>
      <c r="H66" s="2">
        <f>ROUND(+'Medical Records'!V164,0)</f>
        <v>1398</v>
      </c>
      <c r="I66" s="9">
        <f t="shared" si="1"/>
        <v>44.66</v>
      </c>
      <c r="J66" s="7"/>
      <c r="K66" s="8">
        <f t="shared" si="2"/>
        <v>-0.1739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Records'!J62,0)</f>
        <v>13810</v>
      </c>
      <c r="E67" s="2">
        <f>ROUND(+'Medical Records'!V62,0)</f>
        <v>4806</v>
      </c>
      <c r="F67" s="9">
        <f t="shared" si="0"/>
        <v>2.87</v>
      </c>
      <c r="G67" s="2">
        <f>ROUND(+'Medical Records'!J165,0)</f>
        <v>14143</v>
      </c>
      <c r="H67" s="2">
        <f>ROUND(+'Medical Records'!V165,0)</f>
        <v>4813</v>
      </c>
      <c r="I67" s="9">
        <f t="shared" si="1"/>
        <v>2.94</v>
      </c>
      <c r="J67" s="7"/>
      <c r="K67" s="8">
        <f t="shared" si="2"/>
        <v>2.4400000000000002E-2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Records'!J63,0)</f>
        <v>-16727</v>
      </c>
      <c r="E68" s="2">
        <f>ROUND(+'Medical Records'!V63,0)</f>
        <v>1373</v>
      </c>
      <c r="F68" s="9">
        <f t="shared" si="0"/>
        <v>-12.18</v>
      </c>
      <c r="G68" s="2">
        <f>ROUND(+'Medical Records'!J166,0)</f>
        <v>27546</v>
      </c>
      <c r="H68" s="2">
        <f>ROUND(+'Medical Records'!V166,0)</f>
        <v>1504</v>
      </c>
      <c r="I68" s="9">
        <f t="shared" si="1"/>
        <v>18.32</v>
      </c>
      <c r="J68" s="7"/>
      <c r="K68" s="8">
        <f t="shared" si="2"/>
        <v>-2.5041000000000002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Records'!J64,0)</f>
        <v>10693</v>
      </c>
      <c r="E69" s="2">
        <f>ROUND(+'Medical Records'!V64,0)</f>
        <v>42810</v>
      </c>
      <c r="F69" s="9">
        <f t="shared" si="0"/>
        <v>0.25</v>
      </c>
      <c r="G69" s="2">
        <f>ROUND(+'Medical Records'!J167,0)</f>
        <v>1416</v>
      </c>
      <c r="H69" s="2">
        <f>ROUND(+'Medical Records'!V167,0)</f>
        <v>43058</v>
      </c>
      <c r="I69" s="9">
        <f t="shared" si="1"/>
        <v>0.03</v>
      </c>
      <c r="J69" s="7"/>
      <c r="K69" s="8">
        <f t="shared" si="2"/>
        <v>-0.88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Records'!J65,0)</f>
        <v>10958</v>
      </c>
      <c r="E70" s="2">
        <f>ROUND(+'Medical Records'!V65,0)</f>
        <v>7772</v>
      </c>
      <c r="F70" s="9">
        <f t="shared" si="0"/>
        <v>1.41</v>
      </c>
      <c r="G70" s="2">
        <f>ROUND(+'Medical Records'!J168,0)</f>
        <v>8488</v>
      </c>
      <c r="H70" s="2">
        <f>ROUND(+'Medical Records'!V168,0)</f>
        <v>7172</v>
      </c>
      <c r="I70" s="9">
        <f t="shared" si="1"/>
        <v>1.18</v>
      </c>
      <c r="J70" s="7"/>
      <c r="K70" s="8">
        <f t="shared" si="2"/>
        <v>-0.16309999999999999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Records'!J66,0)</f>
        <v>17680</v>
      </c>
      <c r="E71" s="2">
        <f>ROUND(+'Medical Records'!V66,0)</f>
        <v>2238</v>
      </c>
      <c r="F71" s="9">
        <f t="shared" si="0"/>
        <v>7.9</v>
      </c>
      <c r="G71" s="2">
        <f>ROUND(+'Medical Records'!J169,0)</f>
        <v>9231</v>
      </c>
      <c r="H71" s="2">
        <f>ROUND(+'Medical Records'!V169,0)</f>
        <v>2381</v>
      </c>
      <c r="I71" s="9">
        <f t="shared" si="1"/>
        <v>3.88</v>
      </c>
      <c r="J71" s="7"/>
      <c r="K71" s="8">
        <f t="shared" si="2"/>
        <v>-0.50890000000000002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Records'!J67,0)</f>
        <v>1599</v>
      </c>
      <c r="E72" s="2">
        <f>ROUND(+'Medical Records'!V67,0)</f>
        <v>625</v>
      </c>
      <c r="F72" s="9">
        <f t="shared" si="0"/>
        <v>2.56</v>
      </c>
      <c r="G72" s="2">
        <f>ROUND(+'Medical Records'!J170,0)</f>
        <v>2782</v>
      </c>
      <c r="H72" s="2">
        <f>ROUND(+'Medical Records'!V170,0)</f>
        <v>571</v>
      </c>
      <c r="I72" s="9">
        <f t="shared" si="1"/>
        <v>4.87</v>
      </c>
      <c r="J72" s="7"/>
      <c r="K72" s="8">
        <f t="shared" si="2"/>
        <v>0.90229999999999999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Records'!J68,0)</f>
        <v>1114</v>
      </c>
      <c r="E73" s="2">
        <f>ROUND(+'Medical Records'!V68,0)</f>
        <v>32864</v>
      </c>
      <c r="F73" s="9">
        <f t="shared" si="0"/>
        <v>0.03</v>
      </c>
      <c r="G73" s="2">
        <f>ROUND(+'Medical Records'!J171,0)</f>
        <v>4666</v>
      </c>
      <c r="H73" s="2">
        <f>ROUND(+'Medical Records'!V171,0)</f>
        <v>33908</v>
      </c>
      <c r="I73" s="9">
        <f t="shared" si="1"/>
        <v>0.14000000000000001</v>
      </c>
      <c r="J73" s="7"/>
      <c r="K73" s="8">
        <f t="shared" si="2"/>
        <v>3.6667000000000001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Records'!J69,0)</f>
        <v>29013</v>
      </c>
      <c r="E74" s="2">
        <f>ROUND(+'Medical Records'!V69,0)</f>
        <v>45708</v>
      </c>
      <c r="F74" s="9">
        <f t="shared" si="0"/>
        <v>0.63</v>
      </c>
      <c r="G74" s="2">
        <f>ROUND(+'Medical Records'!J172,0)</f>
        <v>13097</v>
      </c>
      <c r="H74" s="2">
        <f>ROUND(+'Medical Records'!V172,0)</f>
        <v>42783</v>
      </c>
      <c r="I74" s="9">
        <f t="shared" si="1"/>
        <v>0.31</v>
      </c>
      <c r="J74" s="7"/>
      <c r="K74" s="8">
        <f t="shared" si="2"/>
        <v>-0.50790000000000002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Records'!J70,0)</f>
        <v>1601</v>
      </c>
      <c r="E75" s="2">
        <f>ROUND(+'Medical Records'!V70,0)</f>
        <v>60667</v>
      </c>
      <c r="F75" s="9">
        <f t="shared" ref="F75:F110" si="3">IF(D75=0,"",IF(E75=0,"",ROUND(D75/E75,2)))</f>
        <v>0.03</v>
      </c>
      <c r="G75" s="2">
        <f>ROUND(+'Medical Records'!J173,0)</f>
        <v>1108</v>
      </c>
      <c r="H75" s="2">
        <f>ROUND(+'Medical Records'!V173,0)</f>
        <v>64214</v>
      </c>
      <c r="I75" s="9">
        <f t="shared" ref="I75:I110" si="4">IF(G75=0,"",IF(H75=0,"",ROUND(G75/H75,2)))</f>
        <v>0.02</v>
      </c>
      <c r="J75" s="7"/>
      <c r="K75" s="8">
        <f t="shared" ref="K75:K110" si="5">IF(D75=0,"",IF(E75=0,"",IF(G75=0,"",IF(H75=0,"",ROUND(I75/F75-1,4)))))</f>
        <v>-0.33329999999999999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Records'!J71,0)</f>
        <v>81266</v>
      </c>
      <c r="E76" s="2">
        <f>ROUND(+'Medical Records'!V71,0)</f>
        <v>33657</v>
      </c>
      <c r="F76" s="9">
        <f t="shared" si="3"/>
        <v>2.41</v>
      </c>
      <c r="G76" s="2">
        <f>ROUND(+'Medical Records'!J174,0)</f>
        <v>77243</v>
      </c>
      <c r="H76" s="2">
        <f>ROUND(+'Medical Records'!V174,0)</f>
        <v>34300</v>
      </c>
      <c r="I76" s="9">
        <f t="shared" si="4"/>
        <v>2.25</v>
      </c>
      <c r="J76" s="7"/>
      <c r="K76" s="8">
        <f t="shared" si="5"/>
        <v>-6.6400000000000001E-2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Records'!J72,0)</f>
        <v>4220</v>
      </c>
      <c r="E77" s="2">
        <f>ROUND(+'Medical Records'!V72,0)</f>
        <v>1431</v>
      </c>
      <c r="F77" s="9">
        <f t="shared" si="3"/>
        <v>2.95</v>
      </c>
      <c r="G77" s="2">
        <f>ROUND(+'Medical Records'!J175,0)</f>
        <v>3024</v>
      </c>
      <c r="H77" s="2">
        <f>ROUND(+'Medical Records'!V175,0)</f>
        <v>1233</v>
      </c>
      <c r="I77" s="9">
        <f t="shared" si="4"/>
        <v>2.4500000000000002</v>
      </c>
      <c r="J77" s="7"/>
      <c r="K77" s="8">
        <f t="shared" si="5"/>
        <v>-0.16950000000000001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Records'!J73,0)</f>
        <v>0</v>
      </c>
      <c r="E78" s="2">
        <f>ROUND(+'Medical Records'!V73,0)</f>
        <v>305</v>
      </c>
      <c r="F78" s="9" t="str">
        <f t="shared" si="3"/>
        <v/>
      </c>
      <c r="G78" s="2">
        <f>ROUND(+'Medical Records'!J176,0)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Records'!J74,0)</f>
        <v>15250</v>
      </c>
      <c r="E79" s="2">
        <f>ROUND(+'Medical Records'!V74,0)</f>
        <v>23522</v>
      </c>
      <c r="F79" s="9">
        <f t="shared" si="3"/>
        <v>0.65</v>
      </c>
      <c r="G79" s="2">
        <f>ROUND(+'Medical Records'!J177,0)</f>
        <v>6475</v>
      </c>
      <c r="H79" s="2">
        <f>ROUND(+'Medical Records'!V177,0)</f>
        <v>24241</v>
      </c>
      <c r="I79" s="9">
        <f t="shared" si="4"/>
        <v>0.27</v>
      </c>
      <c r="J79" s="7"/>
      <c r="K79" s="8">
        <f t="shared" si="5"/>
        <v>-0.58460000000000001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Records'!J75,0)</f>
        <v>0</v>
      </c>
      <c r="E80" s="2">
        <f>ROUND(+'Medical Records'!V75,0)</f>
        <v>47001</v>
      </c>
      <c r="F80" s="9" t="str">
        <f t="shared" si="3"/>
        <v/>
      </c>
      <c r="G80" s="2">
        <f>ROUND(+'Medical Records'!J178,0)</f>
        <v>0</v>
      </c>
      <c r="H80" s="2">
        <f>ROUND(+'Medical Records'!V178,0)</f>
        <v>43139</v>
      </c>
      <c r="I80" s="9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Records'!J76,0)</f>
        <v>7152</v>
      </c>
      <c r="E81" s="2">
        <f>ROUND(+'Medical Records'!V76,0)</f>
        <v>4515</v>
      </c>
      <c r="F81" s="9">
        <f t="shared" si="3"/>
        <v>1.58</v>
      </c>
      <c r="G81" s="2">
        <f>ROUND(+'Medical Records'!J179,0)</f>
        <v>5209</v>
      </c>
      <c r="H81" s="2">
        <f>ROUND(+'Medical Records'!V179,0)</f>
        <v>4539</v>
      </c>
      <c r="I81" s="9">
        <f t="shared" si="4"/>
        <v>1.1499999999999999</v>
      </c>
      <c r="J81" s="7"/>
      <c r="K81" s="8">
        <f t="shared" si="5"/>
        <v>-0.2722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Records'!J77,0)</f>
        <v>4607</v>
      </c>
      <c r="E82" s="2">
        <f>ROUND(+'Medical Records'!V77,0)</f>
        <v>1118</v>
      </c>
      <c r="F82" s="9">
        <f t="shared" si="3"/>
        <v>4.12</v>
      </c>
      <c r="G82" s="2">
        <f>ROUND(+'Medical Records'!J180,0)</f>
        <v>2252</v>
      </c>
      <c r="H82" s="2">
        <f>ROUND(+'Medical Records'!V180,0)</f>
        <v>827</v>
      </c>
      <c r="I82" s="9">
        <f t="shared" si="4"/>
        <v>2.72</v>
      </c>
      <c r="J82" s="7"/>
      <c r="K82" s="8">
        <f t="shared" si="5"/>
        <v>-0.33979999999999999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Records'!J78,0)</f>
        <v>0</v>
      </c>
      <c r="E83" s="2">
        <f>ROUND(+'Medical Records'!V78,0)</f>
        <v>10012</v>
      </c>
      <c r="F83" s="9" t="str">
        <f t="shared" si="3"/>
        <v/>
      </c>
      <c r="G83" s="2">
        <f>ROUND(+'Medical Records'!J181,0)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Records'!J79,0)</f>
        <v>0</v>
      </c>
      <c r="E84" s="2">
        <f>ROUND(+'Medical Records'!V79,0)</f>
        <v>44924</v>
      </c>
      <c r="F84" s="9" t="str">
        <f t="shared" si="3"/>
        <v/>
      </c>
      <c r="G84" s="2">
        <f>ROUND(+'Medical Records'!J182,0)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Records'!J80,0)</f>
        <v>16384</v>
      </c>
      <c r="E85" s="2">
        <f>ROUND(+'Medical Records'!V80,0)</f>
        <v>11207</v>
      </c>
      <c r="F85" s="9">
        <f t="shared" si="3"/>
        <v>1.46</v>
      </c>
      <c r="G85" s="2">
        <f>ROUND(+'Medical Records'!J183,0)</f>
        <v>15732</v>
      </c>
      <c r="H85" s="2">
        <f>ROUND(+'Medical Records'!V183,0)</f>
        <v>11445</v>
      </c>
      <c r="I85" s="9">
        <f t="shared" si="4"/>
        <v>1.37</v>
      </c>
      <c r="J85" s="7"/>
      <c r="K85" s="8">
        <f t="shared" si="5"/>
        <v>-6.1600000000000002E-2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Records'!J81,0)</f>
        <v>0</v>
      </c>
      <c r="E86" s="2">
        <f>ROUND(+'Medical Records'!V81,0)</f>
        <v>12923</v>
      </c>
      <c r="F86" s="9" t="str">
        <f t="shared" si="3"/>
        <v/>
      </c>
      <c r="G86" s="2">
        <f>ROUND(+'Medical Records'!J184,0)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Records'!J82,0)</f>
        <v>8188</v>
      </c>
      <c r="E87" s="2">
        <f>ROUND(+'Medical Records'!V82,0)</f>
        <v>1756</v>
      </c>
      <c r="F87" s="9">
        <f t="shared" si="3"/>
        <v>4.66</v>
      </c>
      <c r="G87" s="2">
        <f>ROUND(+'Medical Records'!J185,0)</f>
        <v>16720</v>
      </c>
      <c r="H87" s="2">
        <f>ROUND(+'Medical Records'!V185,0)</f>
        <v>2042</v>
      </c>
      <c r="I87" s="9">
        <f t="shared" si="4"/>
        <v>8.19</v>
      </c>
      <c r="J87" s="7"/>
      <c r="K87" s="8">
        <f t="shared" si="5"/>
        <v>0.75749999999999995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Records'!J83,0)</f>
        <v>408</v>
      </c>
      <c r="E88" s="2">
        <f>ROUND(+'Medical Records'!V83,0)</f>
        <v>13074</v>
      </c>
      <c r="F88" s="9">
        <f t="shared" si="3"/>
        <v>0.03</v>
      </c>
      <c r="G88" s="2">
        <f>ROUND(+'Medical Records'!J186,0)</f>
        <v>830</v>
      </c>
      <c r="H88" s="2">
        <f>ROUND(+'Medical Records'!V186,0)</f>
        <v>14101</v>
      </c>
      <c r="I88" s="9">
        <f t="shared" si="4"/>
        <v>0.06</v>
      </c>
      <c r="J88" s="7"/>
      <c r="K88" s="8">
        <f t="shared" si="5"/>
        <v>1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Records'!J84,0)</f>
        <v>116</v>
      </c>
      <c r="E89" s="2">
        <f>ROUND(+'Medical Records'!V84,0)</f>
        <v>3487</v>
      </c>
      <c r="F89" s="9">
        <f t="shared" si="3"/>
        <v>0.03</v>
      </c>
      <c r="G89" s="2">
        <f>ROUND(+'Medical Records'!J187,0)</f>
        <v>0</v>
      </c>
      <c r="H89" s="2">
        <f>ROUND(+'Medical Records'!V187,0)</f>
        <v>3506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Records'!J85,0)</f>
        <v>0</v>
      </c>
      <c r="E90" s="2">
        <f>ROUND(+'Medical Records'!V85,0)</f>
        <v>1220</v>
      </c>
      <c r="F90" s="9" t="str">
        <f t="shared" si="3"/>
        <v/>
      </c>
      <c r="G90" s="2">
        <f>ROUND(+'Medical Records'!J188,0)</f>
        <v>0</v>
      </c>
      <c r="H90" s="2">
        <f>ROUND(+'Medical Records'!V188,0)</f>
        <v>1556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Records'!J86,0)</f>
        <v>627</v>
      </c>
      <c r="E91" s="2">
        <f>ROUND(+'Medical Records'!V86,0)</f>
        <v>4172</v>
      </c>
      <c r="F91" s="9">
        <f t="shared" si="3"/>
        <v>0.15</v>
      </c>
      <c r="G91" s="2">
        <f>ROUND(+'Medical Records'!J189,0)</f>
        <v>1685</v>
      </c>
      <c r="H91" s="2">
        <f>ROUND(+'Medical Records'!V189,0)</f>
        <v>318</v>
      </c>
      <c r="I91" s="9">
        <f t="shared" si="4"/>
        <v>5.3</v>
      </c>
      <c r="J91" s="7"/>
      <c r="K91" s="8">
        <f t="shared" si="5"/>
        <v>34.333300000000001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Records'!J87,0)</f>
        <v>25596</v>
      </c>
      <c r="E92" s="2">
        <f>ROUND(+'Medical Records'!V87,0)</f>
        <v>10932</v>
      </c>
      <c r="F92" s="9">
        <f t="shared" si="3"/>
        <v>2.34</v>
      </c>
      <c r="G92" s="2">
        <f>ROUND(+'Medical Records'!J190,0)</f>
        <v>28784</v>
      </c>
      <c r="H92" s="2">
        <f>ROUND(+'Medical Records'!V190,0)</f>
        <v>10776</v>
      </c>
      <c r="I92" s="9">
        <f t="shared" si="4"/>
        <v>2.67</v>
      </c>
      <c r="J92" s="7"/>
      <c r="K92" s="8">
        <f t="shared" si="5"/>
        <v>0.14099999999999999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Records'!J88,0)</f>
        <v>19215</v>
      </c>
      <c r="E93" s="2">
        <f>ROUND(+'Medical Records'!V88,0)</f>
        <v>6879</v>
      </c>
      <c r="F93" s="9">
        <f t="shared" si="3"/>
        <v>2.79</v>
      </c>
      <c r="G93" s="2">
        <f>ROUND(+'Medical Records'!J191,0)</f>
        <v>8879</v>
      </c>
      <c r="H93" s="2">
        <f>ROUND(+'Medical Records'!V191,0)</f>
        <v>6724</v>
      </c>
      <c r="I93" s="9">
        <f t="shared" si="4"/>
        <v>1.32</v>
      </c>
      <c r="J93" s="7"/>
      <c r="K93" s="8">
        <f t="shared" si="5"/>
        <v>-0.52690000000000003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Records'!J89,0)</f>
        <v>1756</v>
      </c>
      <c r="E94" s="2">
        <f>ROUND(+'Medical Records'!V89,0)</f>
        <v>2641</v>
      </c>
      <c r="F94" s="9">
        <f t="shared" si="3"/>
        <v>0.66</v>
      </c>
      <c r="G94" s="2">
        <f>ROUND(+'Medical Records'!J192,0)</f>
        <v>596</v>
      </c>
      <c r="H94" s="2">
        <f>ROUND(+'Medical Records'!V192,0)</f>
        <v>2428</v>
      </c>
      <c r="I94" s="9">
        <f t="shared" si="4"/>
        <v>0.25</v>
      </c>
      <c r="J94" s="7"/>
      <c r="K94" s="8">
        <f t="shared" si="5"/>
        <v>-0.62119999999999997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Records'!J90,0)</f>
        <v>7195</v>
      </c>
      <c r="E95" s="2">
        <f>ROUND(+'Medical Records'!V90,0)</f>
        <v>16937</v>
      </c>
      <c r="F95" s="9">
        <f t="shared" si="3"/>
        <v>0.42</v>
      </c>
      <c r="G95" s="2">
        <f>ROUND(+'Medical Records'!J193,0)</f>
        <v>0</v>
      </c>
      <c r="H95" s="2">
        <f>ROUND(+'Medical Records'!V193,0)</f>
        <v>18513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Records'!J91,0)</f>
        <v>994</v>
      </c>
      <c r="E96" s="2">
        <f>ROUND(+'Medical Records'!V91,0)</f>
        <v>663</v>
      </c>
      <c r="F96" s="9">
        <f t="shared" si="3"/>
        <v>1.5</v>
      </c>
      <c r="G96" s="2">
        <f>ROUND(+'Medical Records'!J194,0)</f>
        <v>0</v>
      </c>
      <c r="H96" s="2">
        <f>ROUND(+'Medical Records'!V194,0)</f>
        <v>695</v>
      </c>
      <c r="I96" s="9" t="str">
        <f t="shared" si="4"/>
        <v/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Records'!J92,0)</f>
        <v>91863</v>
      </c>
      <c r="E97" s="2">
        <f>ROUND(+'Medical Records'!V92,0)</f>
        <v>15771</v>
      </c>
      <c r="F97" s="9">
        <f t="shared" si="3"/>
        <v>5.82</v>
      </c>
      <c r="G97" s="2">
        <f>ROUND(+'Medical Records'!J195,0)</f>
        <v>63036</v>
      </c>
      <c r="H97" s="2">
        <f>ROUND(+'Medical Records'!V195,0)</f>
        <v>15388</v>
      </c>
      <c r="I97" s="9">
        <f t="shared" si="4"/>
        <v>4.0999999999999996</v>
      </c>
      <c r="J97" s="7"/>
      <c r="K97" s="8">
        <f t="shared" si="5"/>
        <v>-0.29549999999999998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Records'!J93,0)</f>
        <v>48528</v>
      </c>
      <c r="E98" s="2">
        <f>ROUND(+'Medical Records'!V93,0)</f>
        <v>24216</v>
      </c>
      <c r="F98" s="9">
        <f t="shared" si="3"/>
        <v>2</v>
      </c>
      <c r="G98" s="2">
        <f>ROUND(+'Medical Records'!J196,0)</f>
        <v>37891</v>
      </c>
      <c r="H98" s="2">
        <f>ROUND(+'Medical Records'!V196,0)</f>
        <v>23066</v>
      </c>
      <c r="I98" s="9">
        <f t="shared" si="4"/>
        <v>1.64</v>
      </c>
      <c r="J98" s="7"/>
      <c r="K98" s="8">
        <f t="shared" si="5"/>
        <v>-0.18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Records'!J94,0)</f>
        <v>0</v>
      </c>
      <c r="E99" s="2">
        <f>ROUND(+'Medical Records'!V94,0)</f>
        <v>3056</v>
      </c>
      <c r="F99" s="9" t="str">
        <f t="shared" si="3"/>
        <v/>
      </c>
      <c r="G99" s="2">
        <f>ROUND(+'Medical Records'!J197,0)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Records'!J95,0)</f>
        <v>24755</v>
      </c>
      <c r="E100" s="2">
        <f>ROUND(+'Medical Records'!V95,0)</f>
        <v>19905</v>
      </c>
      <c r="F100" s="9">
        <f t="shared" si="3"/>
        <v>1.24</v>
      </c>
      <c r="G100" s="2">
        <f>ROUND(+'Medical Records'!J198,0)</f>
        <v>20464</v>
      </c>
      <c r="H100" s="2">
        <f>ROUND(+'Medical Records'!V198,0)</f>
        <v>23547</v>
      </c>
      <c r="I100" s="9">
        <f t="shared" si="4"/>
        <v>0.87</v>
      </c>
      <c r="J100" s="7"/>
      <c r="K100" s="8">
        <f t="shared" si="5"/>
        <v>-0.2984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Records'!J96,0)</f>
        <v>6433</v>
      </c>
      <c r="E101" s="2">
        <f>ROUND(+'Medical Records'!V96,0)</f>
        <v>23709</v>
      </c>
      <c r="F101" s="9">
        <f t="shared" si="3"/>
        <v>0.27</v>
      </c>
      <c r="G101" s="2">
        <f>ROUND(+'Medical Records'!J199,0)</f>
        <v>6731</v>
      </c>
      <c r="H101" s="2">
        <f>ROUND(+'Medical Records'!V199,0)</f>
        <v>24248</v>
      </c>
      <c r="I101" s="9">
        <f t="shared" si="4"/>
        <v>0.28000000000000003</v>
      </c>
      <c r="J101" s="7"/>
      <c r="K101" s="8">
        <f t="shared" si="5"/>
        <v>3.6999999999999998E-2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Records'!J97,0)</f>
        <v>2518</v>
      </c>
      <c r="E102" s="2">
        <f>ROUND(+'Medical Records'!V97,0)</f>
        <v>10979</v>
      </c>
      <c r="F102" s="9">
        <f t="shared" si="3"/>
        <v>0.23</v>
      </c>
      <c r="G102" s="2">
        <f>ROUND(+'Medical Records'!J200,0)</f>
        <v>0</v>
      </c>
      <c r="H102" s="2">
        <f>ROUND(+'Medical Records'!V200,0)</f>
        <v>12423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Records'!J98,0)</f>
        <v>0</v>
      </c>
      <c r="E103" s="2">
        <f>ROUND(+'Medical Records'!V98,0)</f>
        <v>13006</v>
      </c>
      <c r="F103" s="9" t="str">
        <f t="shared" si="3"/>
        <v/>
      </c>
      <c r="G103" s="2">
        <f>ROUND(+'Medical Records'!J201,0)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Records'!J99,0)</f>
        <v>0</v>
      </c>
      <c r="E104" s="2">
        <f>ROUND(+'Medical Records'!V99,0)</f>
        <v>1050</v>
      </c>
      <c r="F104" s="9" t="str">
        <f t="shared" si="3"/>
        <v/>
      </c>
      <c r="G104" s="2">
        <f>ROUND(+'Medical Records'!J202,0)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Records'!J100,0)</f>
        <v>35851</v>
      </c>
      <c r="E105" s="2">
        <f>ROUND(+'Medical Records'!V100,0)</f>
        <v>3639</v>
      </c>
      <c r="F105" s="9">
        <f t="shared" si="3"/>
        <v>9.85</v>
      </c>
      <c r="G105" s="2">
        <f>ROUND(+'Medical Records'!J203,0)</f>
        <v>29580</v>
      </c>
      <c r="H105" s="2">
        <f>ROUND(+'Medical Records'!V203,0)</f>
        <v>2606</v>
      </c>
      <c r="I105" s="9">
        <f t="shared" si="4"/>
        <v>11.35</v>
      </c>
      <c r="J105" s="7"/>
      <c r="K105" s="8">
        <f t="shared" si="5"/>
        <v>0.15229999999999999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Records'!J101,0)</f>
        <v>1973</v>
      </c>
      <c r="E106" s="2">
        <f>ROUND(+'Medical Records'!V101,0)</f>
        <v>845</v>
      </c>
      <c r="F106" s="9">
        <f t="shared" si="3"/>
        <v>2.33</v>
      </c>
      <c r="G106" s="2">
        <f>ROUND(+'Medical Records'!J204,0)</f>
        <v>3982</v>
      </c>
      <c r="H106" s="2">
        <f>ROUND(+'Medical Records'!V204,0)</f>
        <v>832</v>
      </c>
      <c r="I106" s="9">
        <f t="shared" si="4"/>
        <v>4.79</v>
      </c>
      <c r="J106" s="7"/>
      <c r="K106" s="8">
        <f t="shared" si="5"/>
        <v>1.0558000000000001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Records'!J102,0)</f>
        <v>201</v>
      </c>
      <c r="E107" s="2">
        <f>ROUND(+'Medical Records'!V102,0)</f>
        <v>568</v>
      </c>
      <c r="F107" s="9">
        <f t="shared" si="3"/>
        <v>0.35</v>
      </c>
      <c r="G107" s="2">
        <f>ROUND(+'Medical Records'!J205,0)</f>
        <v>33</v>
      </c>
      <c r="H107" s="2">
        <f>ROUND(+'Medical Records'!V205,0)</f>
        <v>447</v>
      </c>
      <c r="I107" s="9">
        <f t="shared" si="4"/>
        <v>7.0000000000000007E-2</v>
      </c>
      <c r="J107" s="7"/>
      <c r="K107" s="8">
        <f t="shared" si="5"/>
        <v>-0.8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Records'!J103,0)</f>
        <v>8493</v>
      </c>
      <c r="E108" s="2">
        <f>ROUND(+'Medical Records'!V103,0)</f>
        <v>1144</v>
      </c>
      <c r="F108" s="9">
        <f t="shared" si="3"/>
        <v>7.42</v>
      </c>
      <c r="G108" s="2">
        <f>ROUND(+'Medical Records'!J206,0)</f>
        <v>14871</v>
      </c>
      <c r="H108" s="2">
        <f>ROUND(+'Medical Records'!V206,0)</f>
        <v>1743</v>
      </c>
      <c r="I108" s="9">
        <f t="shared" si="4"/>
        <v>8.5299999999999994</v>
      </c>
      <c r="J108" s="7"/>
      <c r="K108" s="8">
        <f t="shared" si="5"/>
        <v>0.14960000000000001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Records'!J104,0)</f>
        <v>10735</v>
      </c>
      <c r="E109" s="2">
        <f>ROUND(+'Medical Records'!V104,0)</f>
        <v>401</v>
      </c>
      <c r="F109" s="9">
        <f t="shared" si="3"/>
        <v>26.77</v>
      </c>
      <c r="G109" s="2">
        <f>ROUND(+'Medical Records'!J207,0)</f>
        <v>7941</v>
      </c>
      <c r="H109" s="2">
        <f>ROUND(+'Medical Records'!V207,0)</f>
        <v>422</v>
      </c>
      <c r="I109" s="9">
        <f t="shared" si="4"/>
        <v>18.82</v>
      </c>
      <c r="J109" s="7"/>
      <c r="K109" s="8">
        <f t="shared" si="5"/>
        <v>-0.29699999999999999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Records'!J105,0)</f>
        <v>0</v>
      </c>
      <c r="E110" s="2" t="e">
        <f>ROUND(+'Medical Records'!V105,0)</f>
        <v>#VALUE!</v>
      </c>
      <c r="F110" s="9" t="str">
        <f t="shared" si="3"/>
        <v/>
      </c>
      <c r="G110" s="2">
        <f>ROUND(+'Medical Records'!J208,0)</f>
        <v>2061</v>
      </c>
      <c r="H110" s="2">
        <f>ROUND(+'Medical Records'!V208,0)</f>
        <v>93</v>
      </c>
      <c r="I110" s="9">
        <f t="shared" si="4"/>
        <v>22.16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16</v>
      </c>
      <c r="F8" s="1" t="s">
        <v>2</v>
      </c>
      <c r="G8" s="1" t="s">
        <v>16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ROUND(SUM('Medical Records'!K108:L108),0)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ROUND(SUM('Medical Records'!K109:L109),0)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43831</v>
      </c>
      <c r="E12" s="2">
        <f>ROUND(+'Medical Records'!V7,0)</f>
        <v>1089</v>
      </c>
      <c r="F12" s="9">
        <f t="shared" si="0"/>
        <v>40.25</v>
      </c>
      <c r="G12" s="2">
        <f>ROUND(SUM('Medical Records'!K110:L110),0)</f>
        <v>33085</v>
      </c>
      <c r="H12" s="2">
        <f>ROUND(+'Medical Records'!V110,0)</f>
        <v>1500</v>
      </c>
      <c r="I12" s="9">
        <f t="shared" si="1"/>
        <v>22.06</v>
      </c>
      <c r="J12" s="7"/>
      <c r="K12" s="8">
        <f t="shared" si="2"/>
        <v>-0.45190000000000002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647142</v>
      </c>
      <c r="E13" s="2">
        <f>ROUND(+'Medical Records'!V8,0)</f>
        <v>67662</v>
      </c>
      <c r="F13" s="9">
        <f t="shared" si="0"/>
        <v>9.56</v>
      </c>
      <c r="G13" s="2">
        <f>ROUND(SUM('Medical Records'!K111:L111),0)</f>
        <v>544259</v>
      </c>
      <c r="H13" s="2">
        <f>ROUND(+'Medical Records'!V111,0)</f>
        <v>58826</v>
      </c>
      <c r="I13" s="9">
        <f t="shared" si="1"/>
        <v>9.25</v>
      </c>
      <c r="J13" s="7"/>
      <c r="K13" s="8">
        <f t="shared" si="2"/>
        <v>-3.2399999999999998E-2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2364174</v>
      </c>
      <c r="E14" s="2">
        <f>ROUND(+'Medical Records'!V9,0)</f>
        <v>33789</v>
      </c>
      <c r="F14" s="9">
        <f t="shared" si="0"/>
        <v>69.97</v>
      </c>
      <c r="G14" s="2">
        <f>ROUND(SUM('Medical Records'!K112:L112),0)</f>
        <v>1963398</v>
      </c>
      <c r="H14" s="2">
        <f>ROUND(+'Medical Records'!V112,0)</f>
        <v>31867</v>
      </c>
      <c r="I14" s="9">
        <f t="shared" si="1"/>
        <v>61.61</v>
      </c>
      <c r="J14" s="7"/>
      <c r="K14" s="8">
        <f t="shared" si="2"/>
        <v>-0.1195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570</v>
      </c>
      <c r="F15" s="9" t="str">
        <f t="shared" si="0"/>
        <v/>
      </c>
      <c r="G15" s="2">
        <f>ROUND(SUM('Medical Records'!K113:L113),0)</f>
        <v>9604</v>
      </c>
      <c r="H15" s="2">
        <f>ROUND(+'Medical Records'!V113,0)</f>
        <v>1371</v>
      </c>
      <c r="I15" s="9">
        <f t="shared" si="1"/>
        <v>7.01</v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199535</v>
      </c>
      <c r="E16" s="2">
        <f>ROUND(+'Medical Records'!V11,0)</f>
        <v>2056</v>
      </c>
      <c r="F16" s="9">
        <f t="shared" si="0"/>
        <v>97.05</v>
      </c>
      <c r="G16" s="2">
        <f>ROUND(SUM('Medical Records'!K114:L114),0)</f>
        <v>83330</v>
      </c>
      <c r="H16" s="2">
        <f>ROUND(+'Medical Records'!V114,0)</f>
        <v>2014</v>
      </c>
      <c r="I16" s="9">
        <f t="shared" si="1"/>
        <v>41.38</v>
      </c>
      <c r="J16" s="7"/>
      <c r="K16" s="8">
        <f t="shared" si="2"/>
        <v>-0.5736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684</v>
      </c>
      <c r="E17" s="2">
        <f>ROUND(+'Medical Records'!V12,0)</f>
        <v>5984</v>
      </c>
      <c r="F17" s="9">
        <f t="shared" si="0"/>
        <v>0.11</v>
      </c>
      <c r="G17" s="2">
        <f>ROUND(SUM('Medical Records'!K115:L115),0)</f>
        <v>7945</v>
      </c>
      <c r="H17" s="2">
        <f>ROUND(+'Medical Records'!V115,0)</f>
        <v>6269</v>
      </c>
      <c r="I17" s="9">
        <f t="shared" si="1"/>
        <v>1.27</v>
      </c>
      <c r="J17" s="7"/>
      <c r="K17" s="8">
        <f t="shared" si="2"/>
        <v>10.545500000000001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0</v>
      </c>
      <c r="E18" s="2">
        <f>ROUND(+'Medical Records'!V13,0)</f>
        <v>991</v>
      </c>
      <c r="F18" s="9" t="str">
        <f t="shared" si="0"/>
        <v/>
      </c>
      <c r="G18" s="2">
        <f>ROUND(SUM('Medical Records'!K116:L116),0)</f>
        <v>1214</v>
      </c>
      <c r="H18" s="2">
        <f>ROUND(+'Medical Records'!V116,0)</f>
        <v>945</v>
      </c>
      <c r="I18" s="9">
        <f t="shared" si="1"/>
        <v>1.28</v>
      </c>
      <c r="J18" s="7"/>
      <c r="K18" s="8" t="str">
        <f t="shared" si="2"/>
        <v/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412563</v>
      </c>
      <c r="E19" s="2">
        <f>ROUND(+'Medical Records'!V14,0)</f>
        <v>20706</v>
      </c>
      <c r="F19" s="9">
        <f t="shared" si="0"/>
        <v>19.920000000000002</v>
      </c>
      <c r="G19" s="2">
        <f>ROUND(SUM('Medical Records'!K117:L117),0)</f>
        <v>248507</v>
      </c>
      <c r="H19" s="2">
        <f>ROUND(+'Medical Records'!V117,0)</f>
        <v>17962</v>
      </c>
      <c r="I19" s="9">
        <f t="shared" si="1"/>
        <v>13.84</v>
      </c>
      <c r="J19" s="7"/>
      <c r="K19" s="8">
        <f t="shared" si="2"/>
        <v>-0.30520000000000003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749380</v>
      </c>
      <c r="E20" s="2">
        <f>ROUND(+'Medical Records'!V15,0)</f>
        <v>44458</v>
      </c>
      <c r="F20" s="9">
        <f t="shared" si="0"/>
        <v>16.86</v>
      </c>
      <c r="G20" s="2">
        <f>ROUND(SUM('Medical Records'!K118:L118),0)</f>
        <v>7072137</v>
      </c>
      <c r="H20" s="2">
        <f>ROUND(+'Medical Records'!V118,0)</f>
        <v>43674</v>
      </c>
      <c r="I20" s="9">
        <f t="shared" si="1"/>
        <v>161.93</v>
      </c>
      <c r="J20" s="7"/>
      <c r="K20" s="8">
        <f t="shared" si="2"/>
        <v>8.6044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7860190</v>
      </c>
      <c r="E21" s="2">
        <f>ROUND(+'Medical Records'!V16,0)</f>
        <v>45185</v>
      </c>
      <c r="F21" s="9">
        <f t="shared" si="0"/>
        <v>173.96</v>
      </c>
      <c r="G21" s="2">
        <f>ROUND(SUM('Medical Records'!K119:L119),0)</f>
        <v>8670469</v>
      </c>
      <c r="H21" s="2">
        <f>ROUND(+'Medical Records'!V119,0)</f>
        <v>48009</v>
      </c>
      <c r="I21" s="9">
        <f t="shared" si="1"/>
        <v>180.6</v>
      </c>
      <c r="J21" s="7"/>
      <c r="K21" s="8">
        <f t="shared" si="2"/>
        <v>3.8199999999999998E-2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701802</v>
      </c>
      <c r="E22" s="2">
        <f>ROUND(+'Medical Records'!V17,0)</f>
        <v>3748</v>
      </c>
      <c r="F22" s="9">
        <f t="shared" si="0"/>
        <v>187.25</v>
      </c>
      <c r="G22" s="2">
        <f>ROUND(SUM('Medical Records'!K120:L120),0)</f>
        <v>624900</v>
      </c>
      <c r="H22" s="2">
        <f>ROUND(+'Medical Records'!V120,0)</f>
        <v>4011</v>
      </c>
      <c r="I22" s="9">
        <f t="shared" si="1"/>
        <v>155.80000000000001</v>
      </c>
      <c r="J22" s="7"/>
      <c r="K22" s="8">
        <f t="shared" si="2"/>
        <v>-0.16800000000000001</v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ROUND(SUM('Medical Records'!K18:L18),0)</f>
        <v>831673</v>
      </c>
      <c r="E23" s="2">
        <f>ROUND(+'Medical Records'!V18,0)</f>
        <v>24271</v>
      </c>
      <c r="F23" s="9">
        <f t="shared" si="0"/>
        <v>34.270000000000003</v>
      </c>
      <c r="G23" s="2">
        <f>ROUND(SUM('Medical Records'!K121:L121),0)</f>
        <v>767998</v>
      </c>
      <c r="H23" s="2">
        <f>ROUND(+'Medical Records'!V121,0)</f>
        <v>25201</v>
      </c>
      <c r="I23" s="9">
        <f t="shared" si="1"/>
        <v>30.47</v>
      </c>
      <c r="J23" s="7"/>
      <c r="K23" s="8">
        <f t="shared" si="2"/>
        <v>-0.1109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136574</v>
      </c>
      <c r="E24" s="2">
        <f>ROUND(+'Medical Records'!V19,0)</f>
        <v>14864</v>
      </c>
      <c r="F24" s="9">
        <f t="shared" si="0"/>
        <v>9.19</v>
      </c>
      <c r="G24" s="2">
        <f>ROUND(SUM('Medical Records'!K122:L122),0)</f>
        <v>32421</v>
      </c>
      <c r="H24" s="2">
        <f>ROUND(+'Medical Records'!V122,0)</f>
        <v>15283</v>
      </c>
      <c r="I24" s="9">
        <f t="shared" si="1"/>
        <v>2.12</v>
      </c>
      <c r="J24" s="7"/>
      <c r="K24" s="8">
        <f t="shared" si="2"/>
        <v>-0.76929999999999998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330356</v>
      </c>
      <c r="E25" s="2">
        <f>ROUND(+'Medical Records'!V20,0)</f>
        <v>15632</v>
      </c>
      <c r="F25" s="9">
        <f t="shared" si="0"/>
        <v>21.13</v>
      </c>
      <c r="G25" s="2">
        <f>ROUND(SUM('Medical Records'!K123:L123),0)</f>
        <v>1527371</v>
      </c>
      <c r="H25" s="2">
        <f>ROUND(+'Medical Records'!V123,0)</f>
        <v>15488</v>
      </c>
      <c r="I25" s="9">
        <f t="shared" si="1"/>
        <v>98.62</v>
      </c>
      <c r="J25" s="7"/>
      <c r="K25" s="8">
        <f t="shared" si="2"/>
        <v>3.6673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ROUND(SUM('Medical Records'!K21:L21),0)</f>
        <v>0</v>
      </c>
      <c r="E26" s="2">
        <f>ROUND(+'Medical Records'!V21,0)</f>
        <v>1048</v>
      </c>
      <c r="F26" s="9" t="str">
        <f t="shared" si="0"/>
        <v/>
      </c>
      <c r="G26" s="2">
        <f>ROUND(SUM('Medical Records'!K124:L124),0)</f>
        <v>0</v>
      </c>
      <c r="H26" s="2">
        <f>ROUND(+'Medical Records'!V124,0)</f>
        <v>1125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ROUND(SUM('Medical Records'!K22:L22),0)</f>
        <v>0</v>
      </c>
      <c r="E27" s="2">
        <f>ROUND(+'Medical Records'!V22,0)</f>
        <v>0</v>
      </c>
      <c r="F27" s="9" t="str">
        <f t="shared" si="0"/>
        <v/>
      </c>
      <c r="G27" s="2">
        <f>ROUND(SUM('Medical Records'!K125:L125),0)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ROUND(SUM('Medical Records'!K23:L23),0)</f>
        <v>65050</v>
      </c>
      <c r="E28" s="2">
        <f>ROUND(+'Medical Records'!V23,0)</f>
        <v>870</v>
      </c>
      <c r="F28" s="9">
        <f t="shared" si="0"/>
        <v>74.77</v>
      </c>
      <c r="G28" s="2">
        <f>ROUND(SUM('Medical Records'!K126:L126),0)</f>
        <v>65510</v>
      </c>
      <c r="H28" s="2">
        <f>ROUND(+'Medical Records'!V126,0)</f>
        <v>934</v>
      </c>
      <c r="I28" s="9">
        <f t="shared" si="1"/>
        <v>70.14</v>
      </c>
      <c r="J28" s="7"/>
      <c r="K28" s="8">
        <f t="shared" si="2"/>
        <v>-6.1899999999999997E-2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ROUND(SUM('Medical Records'!K24:L24),0)</f>
        <v>153595</v>
      </c>
      <c r="E29" s="2">
        <f>ROUND(+'Medical Records'!V24,0)</f>
        <v>2267</v>
      </c>
      <c r="F29" s="9">
        <f t="shared" si="0"/>
        <v>67.75</v>
      </c>
      <c r="G29" s="2">
        <f>ROUND(SUM('Medical Records'!K127:L127),0)</f>
        <v>55410</v>
      </c>
      <c r="H29" s="2">
        <f>ROUND(+'Medical Records'!V127,0)</f>
        <v>2412</v>
      </c>
      <c r="I29" s="9">
        <f t="shared" si="1"/>
        <v>22.97</v>
      </c>
      <c r="J29" s="7"/>
      <c r="K29" s="8">
        <f t="shared" si="2"/>
        <v>-0.66100000000000003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ROUND(SUM('Medical Records'!K25:L25),0)</f>
        <v>0</v>
      </c>
      <c r="E30" s="2">
        <f>ROUND(+'Medical Records'!V25,0)</f>
        <v>13181</v>
      </c>
      <c r="F30" s="9" t="str">
        <f t="shared" si="0"/>
        <v/>
      </c>
      <c r="G30" s="2">
        <f>ROUND(SUM('Medical Records'!K128:L128),0)</f>
        <v>0</v>
      </c>
      <c r="H30" s="2">
        <f>ROUND(+'Medical Records'!V128,0)</f>
        <v>14775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ROUND(SUM('Medical Records'!K26:L26),0)</f>
        <v>15507</v>
      </c>
      <c r="E31" s="2">
        <f>ROUND(+'Medical Records'!V26,0)</f>
        <v>1304</v>
      </c>
      <c r="F31" s="9">
        <f t="shared" si="0"/>
        <v>11.89</v>
      </c>
      <c r="G31" s="2">
        <f>ROUND(SUM('Medical Records'!K129:L129),0)</f>
        <v>16703</v>
      </c>
      <c r="H31" s="2">
        <f>ROUND(+'Medical Records'!V129,0)</f>
        <v>1207</v>
      </c>
      <c r="I31" s="9">
        <f t="shared" si="1"/>
        <v>13.84</v>
      </c>
      <c r="J31" s="7"/>
      <c r="K31" s="8">
        <f t="shared" si="2"/>
        <v>0.16400000000000001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ROUND(SUM('Medical Records'!K27:L27),0)</f>
        <v>35329</v>
      </c>
      <c r="E32" s="2">
        <f>ROUND(+'Medical Records'!V27,0)</f>
        <v>1121</v>
      </c>
      <c r="F32" s="9">
        <f t="shared" si="0"/>
        <v>31.52</v>
      </c>
      <c r="G32" s="2">
        <f>ROUND(SUM('Medical Records'!K130:L130),0)</f>
        <v>49557</v>
      </c>
      <c r="H32" s="2">
        <f>ROUND(+'Medical Records'!V130,0)</f>
        <v>1334</v>
      </c>
      <c r="I32" s="9">
        <f t="shared" si="1"/>
        <v>37.15</v>
      </c>
      <c r="J32" s="7"/>
      <c r="K32" s="8">
        <f t="shared" si="2"/>
        <v>0.17860000000000001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ROUND(SUM('Medical Records'!K28:L28),0)</f>
        <v>930675</v>
      </c>
      <c r="E33" s="2">
        <f>ROUND(+'Medical Records'!V28,0)</f>
        <v>33577</v>
      </c>
      <c r="F33" s="9">
        <f t="shared" si="0"/>
        <v>27.72</v>
      </c>
      <c r="G33" s="2">
        <f>ROUND(SUM('Medical Records'!K131:L131),0)</f>
        <v>948645</v>
      </c>
      <c r="H33" s="2">
        <f>ROUND(+'Medical Records'!V131,0)</f>
        <v>42951</v>
      </c>
      <c r="I33" s="9">
        <f t="shared" si="1"/>
        <v>22.09</v>
      </c>
      <c r="J33" s="7"/>
      <c r="K33" s="8">
        <f t="shared" si="2"/>
        <v>-0.2031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ROUND(SUM('Medical Records'!K29:L29),0)</f>
        <v>673453</v>
      </c>
      <c r="E34" s="2">
        <f>ROUND(+'Medical Records'!V29,0)</f>
        <v>10489</v>
      </c>
      <c r="F34" s="9">
        <f t="shared" si="0"/>
        <v>64.209999999999994</v>
      </c>
      <c r="G34" s="2">
        <f>ROUND(SUM('Medical Records'!K132:L132),0)</f>
        <v>1339516</v>
      </c>
      <c r="H34" s="2">
        <f>ROUND(+'Medical Records'!V132,0)</f>
        <v>10376</v>
      </c>
      <c r="I34" s="9">
        <f t="shared" si="1"/>
        <v>129.1</v>
      </c>
      <c r="J34" s="7"/>
      <c r="K34" s="8">
        <f t="shared" si="2"/>
        <v>1.0105999999999999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ROUND(SUM('Medical Records'!K30:L30),0)</f>
        <v>758679</v>
      </c>
      <c r="E35" s="2">
        <f>ROUND(+'Medical Records'!V30,0)</f>
        <v>5523</v>
      </c>
      <c r="F35" s="9">
        <f t="shared" si="0"/>
        <v>137.37</v>
      </c>
      <c r="G35" s="2">
        <f>ROUND(SUM('Medical Records'!K133:L133),0)</f>
        <v>693782</v>
      </c>
      <c r="H35" s="2">
        <f>ROUND(+'Medical Records'!V133,0)</f>
        <v>5627</v>
      </c>
      <c r="I35" s="9">
        <f t="shared" si="1"/>
        <v>123.3</v>
      </c>
      <c r="J35" s="7"/>
      <c r="K35" s="8">
        <f t="shared" si="2"/>
        <v>-0.1024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ROUND(SUM('Medical Records'!K31:L31),0)</f>
        <v>108463</v>
      </c>
      <c r="E36" s="2">
        <f>ROUND(+'Medical Records'!V31,0)</f>
        <v>5110</v>
      </c>
      <c r="F36" s="9">
        <f t="shared" si="0"/>
        <v>21.23</v>
      </c>
      <c r="G36" s="2">
        <f>ROUND(SUM('Medical Records'!K134:L134),0)</f>
        <v>93802</v>
      </c>
      <c r="H36" s="2">
        <f>ROUND(+'Medical Records'!V134,0)</f>
        <v>5085</v>
      </c>
      <c r="I36" s="9">
        <f t="shared" si="1"/>
        <v>18.45</v>
      </c>
      <c r="J36" s="7"/>
      <c r="K36" s="8">
        <f t="shared" si="2"/>
        <v>-0.13089999999999999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ROUND(SUM('Medical Records'!K32:L32),0)</f>
        <v>72449</v>
      </c>
      <c r="E37" s="2">
        <f>ROUND(+'Medical Records'!V32,0)</f>
        <v>71</v>
      </c>
      <c r="F37" s="9">
        <f t="shared" si="0"/>
        <v>1020.41</v>
      </c>
      <c r="G37" s="2">
        <f>ROUND(SUM('Medical Records'!K135:L135),0)</f>
        <v>44038</v>
      </c>
      <c r="H37" s="2">
        <f>ROUND(+'Medical Records'!V135,0)</f>
        <v>76</v>
      </c>
      <c r="I37" s="9">
        <f t="shared" si="1"/>
        <v>579.45000000000005</v>
      </c>
      <c r="J37" s="7"/>
      <c r="K37" s="8">
        <f t="shared" si="2"/>
        <v>-0.43209999999999998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ROUND(SUM('Medical Records'!K33:L33),0)</f>
        <v>0</v>
      </c>
      <c r="E38" s="2">
        <f>ROUND(+'Medical Records'!V33,0)</f>
        <v>31723</v>
      </c>
      <c r="F38" s="9" t="str">
        <f t="shared" si="0"/>
        <v/>
      </c>
      <c r="G38" s="2">
        <f>ROUND(SUM('Medical Records'!K136:L136),0)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ROUND(SUM('Medical Records'!K34:L34),0)</f>
        <v>0</v>
      </c>
      <c r="E39" s="2">
        <f>ROUND(+'Medical Records'!V34,0)</f>
        <v>0</v>
      </c>
      <c r="F39" s="9" t="str">
        <f t="shared" si="0"/>
        <v/>
      </c>
      <c r="G39" s="2">
        <f>ROUND(SUM('Medical Records'!K137:L137),0)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ROUND(SUM('Medical Records'!K35:L35),0)</f>
        <v>0</v>
      </c>
      <c r="E40" s="2">
        <f>ROUND(+'Medical Records'!V35,0)</f>
        <v>49341</v>
      </c>
      <c r="F40" s="9" t="str">
        <f t="shared" si="0"/>
        <v/>
      </c>
      <c r="G40" s="2">
        <f>ROUND(SUM('Medical Records'!K138:L138),0)</f>
        <v>1176</v>
      </c>
      <c r="H40" s="2">
        <f>ROUND(+'Medical Records'!V138,0)</f>
        <v>53968</v>
      </c>
      <c r="I40" s="9">
        <f t="shared" si="1"/>
        <v>0.02</v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ROUND(SUM('Medical Records'!K36:L36),0)</f>
        <v>57103</v>
      </c>
      <c r="E41" s="2">
        <f>ROUND(+'Medical Records'!V36,0)</f>
        <v>5526</v>
      </c>
      <c r="F41" s="9">
        <f t="shared" si="0"/>
        <v>10.33</v>
      </c>
      <c r="G41" s="2">
        <f>ROUND(SUM('Medical Records'!K139:L139),0)</f>
        <v>36591</v>
      </c>
      <c r="H41" s="2">
        <f>ROUND(+'Medical Records'!V139,0)</f>
        <v>4792</v>
      </c>
      <c r="I41" s="9">
        <f t="shared" si="1"/>
        <v>7.64</v>
      </c>
      <c r="J41" s="7"/>
      <c r="K41" s="8">
        <f t="shared" si="2"/>
        <v>-0.26040000000000002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ROUND(SUM('Medical Records'!K37:L37),0)</f>
        <v>11934</v>
      </c>
      <c r="E42" s="2">
        <f>ROUND(+'Medical Records'!V37,0)</f>
        <v>1018</v>
      </c>
      <c r="F42" s="9">
        <f t="shared" si="0"/>
        <v>11.72</v>
      </c>
      <c r="G42" s="2">
        <f>ROUND(SUM('Medical Records'!K140:L140),0)</f>
        <v>1781</v>
      </c>
      <c r="H42" s="2">
        <f>ROUND(+'Medical Records'!V140,0)</f>
        <v>1141</v>
      </c>
      <c r="I42" s="9">
        <f t="shared" si="1"/>
        <v>1.56</v>
      </c>
      <c r="J42" s="7"/>
      <c r="K42" s="8">
        <f t="shared" si="2"/>
        <v>-0.8669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ROUND(SUM('Medical Records'!K38:L38),0)</f>
        <v>590768</v>
      </c>
      <c r="E43" s="2">
        <f>ROUND(+'Medical Records'!V38,0)</f>
        <v>10343</v>
      </c>
      <c r="F43" s="9">
        <f t="shared" si="0"/>
        <v>57.12</v>
      </c>
      <c r="G43" s="2">
        <f>ROUND(SUM('Medical Records'!K141:L141),0)</f>
        <v>643380</v>
      </c>
      <c r="H43" s="2">
        <f>ROUND(+'Medical Records'!V141,0)</f>
        <v>9626</v>
      </c>
      <c r="I43" s="9">
        <f t="shared" si="1"/>
        <v>66.84</v>
      </c>
      <c r="J43" s="7"/>
      <c r="K43" s="8">
        <f t="shared" si="2"/>
        <v>0.17019999999999999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ROUND(SUM('Medical Records'!K39:L39),0)</f>
        <v>0</v>
      </c>
      <c r="E44" s="2">
        <f>ROUND(+'Medical Records'!V39,0)</f>
        <v>3891</v>
      </c>
      <c r="F44" s="9" t="str">
        <f t="shared" si="0"/>
        <v/>
      </c>
      <c r="G44" s="2">
        <f>ROUND(SUM('Medical Records'!K142:L142),0)</f>
        <v>170078</v>
      </c>
      <c r="H44" s="2">
        <f>ROUND(+'Medical Records'!V142,0)</f>
        <v>4221</v>
      </c>
      <c r="I44" s="9">
        <f t="shared" si="1"/>
        <v>40.29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ROUND(SUM('Medical Records'!K40:L40),0)</f>
        <v>0</v>
      </c>
      <c r="E45" s="2">
        <f>ROUND(+'Medical Records'!V40,0)</f>
        <v>4405</v>
      </c>
      <c r="F45" s="9" t="str">
        <f t="shared" si="0"/>
        <v/>
      </c>
      <c r="G45" s="2">
        <f>ROUND(SUM('Medical Records'!K143:L143),0)</f>
        <v>54836</v>
      </c>
      <c r="H45" s="2">
        <f>ROUND(+'Medical Records'!V143,0)</f>
        <v>2702</v>
      </c>
      <c r="I45" s="9">
        <f t="shared" si="1"/>
        <v>20.29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ROUND(SUM('Medical Records'!K41:L41),0)</f>
        <v>130811</v>
      </c>
      <c r="E46" s="2">
        <f>ROUND(+'Medical Records'!V41,0)</f>
        <v>1964</v>
      </c>
      <c r="F46" s="9">
        <f t="shared" si="0"/>
        <v>66.599999999999994</v>
      </c>
      <c r="G46" s="2">
        <f>ROUND(SUM('Medical Records'!K144:L144),0)</f>
        <v>97680</v>
      </c>
      <c r="H46" s="2">
        <f>ROUND(+'Medical Records'!V144,0)</f>
        <v>1481</v>
      </c>
      <c r="I46" s="9">
        <f t="shared" si="1"/>
        <v>65.959999999999994</v>
      </c>
      <c r="J46" s="7"/>
      <c r="K46" s="8">
        <f t="shared" si="2"/>
        <v>-9.5999999999999992E-3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ROUND(SUM('Medical Records'!K42:L42),0)</f>
        <v>286528</v>
      </c>
      <c r="E47" s="2">
        <f>ROUND(+'Medical Records'!V42,0)</f>
        <v>5524</v>
      </c>
      <c r="F47" s="9">
        <f t="shared" si="0"/>
        <v>51.87</v>
      </c>
      <c r="G47" s="2">
        <f>ROUND(SUM('Medical Records'!K145:L145),0)</f>
        <v>212696</v>
      </c>
      <c r="H47" s="2">
        <f>ROUND(+'Medical Records'!V145,0)</f>
        <v>5844</v>
      </c>
      <c r="I47" s="9">
        <f t="shared" si="1"/>
        <v>36.4</v>
      </c>
      <c r="J47" s="7"/>
      <c r="K47" s="8">
        <f t="shared" si="2"/>
        <v>-0.29820000000000002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ROUND(SUM('Medical Records'!K43:L43),0)</f>
        <v>18644</v>
      </c>
      <c r="E48" s="2">
        <f>ROUND(+'Medical Records'!V43,0)</f>
        <v>621</v>
      </c>
      <c r="F48" s="9">
        <f t="shared" si="0"/>
        <v>30.02</v>
      </c>
      <c r="G48" s="2">
        <f>ROUND(SUM('Medical Records'!K146:L146),0)</f>
        <v>1903</v>
      </c>
      <c r="H48" s="2">
        <f>ROUND(+'Medical Records'!V146,0)</f>
        <v>535</v>
      </c>
      <c r="I48" s="9">
        <f t="shared" si="1"/>
        <v>3.56</v>
      </c>
      <c r="J48" s="7"/>
      <c r="K48" s="8">
        <f t="shared" si="2"/>
        <v>-0.88139999999999996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ROUND(SUM('Medical Records'!K44:L44),0)</f>
        <v>0</v>
      </c>
      <c r="E49" s="2">
        <f>ROUND(+'Medical Records'!V44,0)</f>
        <v>0</v>
      </c>
      <c r="F49" s="9" t="str">
        <f t="shared" si="0"/>
        <v/>
      </c>
      <c r="G49" s="2">
        <f>ROUND(SUM('Medical Records'!K147:L147),0)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ROUND(SUM('Medical Records'!K45:L45),0)</f>
        <v>1033504</v>
      </c>
      <c r="E50" s="2">
        <f>ROUND(+'Medical Records'!V45,0)</f>
        <v>14611</v>
      </c>
      <c r="F50" s="9">
        <f t="shared" si="0"/>
        <v>70.73</v>
      </c>
      <c r="G50" s="2">
        <f>ROUND(SUM('Medical Records'!K148:L148),0)</f>
        <v>878537</v>
      </c>
      <c r="H50" s="2">
        <f>ROUND(+'Medical Records'!V148,0)</f>
        <v>15353</v>
      </c>
      <c r="I50" s="9">
        <f t="shared" si="1"/>
        <v>57.22</v>
      </c>
      <c r="J50" s="7"/>
      <c r="K50" s="8">
        <f t="shared" si="2"/>
        <v>-0.191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ROUND(SUM('Medical Records'!K46:L46),0)</f>
        <v>520540</v>
      </c>
      <c r="E51" s="2">
        <f>ROUND(+'Medical Records'!V46,0)</f>
        <v>58058</v>
      </c>
      <c r="F51" s="9">
        <f t="shared" si="0"/>
        <v>8.9700000000000006</v>
      </c>
      <c r="G51" s="2">
        <f>ROUND(SUM('Medical Records'!K149:L149),0)</f>
        <v>7693128</v>
      </c>
      <c r="H51" s="2">
        <f>ROUND(+'Medical Records'!V149,0)</f>
        <v>57457</v>
      </c>
      <c r="I51" s="9">
        <f t="shared" si="1"/>
        <v>133.88999999999999</v>
      </c>
      <c r="J51" s="7"/>
      <c r="K51" s="8">
        <f t="shared" si="2"/>
        <v>13.926399999999999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ROUND(SUM('Medical Records'!K47:L47),0)</f>
        <v>3061</v>
      </c>
      <c r="E52" s="2">
        <f>ROUND(+'Medical Records'!V47,0)</f>
        <v>255</v>
      </c>
      <c r="F52" s="9">
        <f t="shared" si="0"/>
        <v>12</v>
      </c>
      <c r="G52" s="2">
        <f>ROUND(SUM('Medical Records'!K150:L150),0)</f>
        <v>33733</v>
      </c>
      <c r="H52" s="2">
        <f>ROUND(+'Medical Records'!V150,0)</f>
        <v>389</v>
      </c>
      <c r="I52" s="9">
        <f t="shared" si="1"/>
        <v>86.72</v>
      </c>
      <c r="J52" s="7"/>
      <c r="K52" s="8">
        <f t="shared" si="2"/>
        <v>6.2267000000000001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ROUND(SUM('Medical Records'!K48:L48),0)</f>
        <v>952199</v>
      </c>
      <c r="E53" s="2">
        <f>ROUND(+'Medical Records'!V48,0)</f>
        <v>24110</v>
      </c>
      <c r="F53" s="9">
        <f t="shared" si="0"/>
        <v>39.49</v>
      </c>
      <c r="G53" s="2">
        <f>ROUND(SUM('Medical Records'!K151:L151),0)</f>
        <v>960376</v>
      </c>
      <c r="H53" s="2">
        <f>ROUND(+'Medical Records'!V151,0)</f>
        <v>26437</v>
      </c>
      <c r="I53" s="9">
        <f t="shared" si="1"/>
        <v>36.33</v>
      </c>
      <c r="J53" s="7"/>
      <c r="K53" s="8">
        <f t="shared" si="2"/>
        <v>-0.08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ROUND(SUM('Medical Records'!K49:L49),0)</f>
        <v>356211</v>
      </c>
      <c r="E54" s="2">
        <f>ROUND(+'Medical Records'!V49,0)</f>
        <v>34703</v>
      </c>
      <c r="F54" s="9">
        <f t="shared" si="0"/>
        <v>10.26</v>
      </c>
      <c r="G54" s="2">
        <f>ROUND(SUM('Medical Records'!K152:L152),0)</f>
        <v>272178</v>
      </c>
      <c r="H54" s="2">
        <f>ROUND(+'Medical Records'!V152,0)</f>
        <v>35157</v>
      </c>
      <c r="I54" s="9">
        <f t="shared" si="1"/>
        <v>7.74</v>
      </c>
      <c r="J54" s="7"/>
      <c r="K54" s="8">
        <f t="shared" si="2"/>
        <v>-0.24560000000000001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ROUND(SUM('Medical Records'!K50:L50),0)</f>
        <v>1684326</v>
      </c>
      <c r="E55" s="2">
        <f>ROUND(+'Medical Records'!V50,0)</f>
        <v>13193</v>
      </c>
      <c r="F55" s="9">
        <f t="shared" si="0"/>
        <v>127.67</v>
      </c>
      <c r="G55" s="2">
        <f>ROUND(SUM('Medical Records'!K153:L153),0)</f>
        <v>1857958</v>
      </c>
      <c r="H55" s="2">
        <f>ROUND(+'Medical Records'!V153,0)</f>
        <v>13595</v>
      </c>
      <c r="I55" s="9">
        <f t="shared" si="1"/>
        <v>136.66</v>
      </c>
      <c r="J55" s="7"/>
      <c r="K55" s="8">
        <f t="shared" si="2"/>
        <v>7.0400000000000004E-2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ROUND(SUM('Medical Records'!K51:L51),0)</f>
        <v>222594</v>
      </c>
      <c r="E56" s="2">
        <f>ROUND(+'Medical Records'!V51,0)</f>
        <v>10503</v>
      </c>
      <c r="F56" s="9">
        <f t="shared" si="0"/>
        <v>21.19</v>
      </c>
      <c r="G56" s="2">
        <f>ROUND(SUM('Medical Records'!K154:L154),0)</f>
        <v>212317</v>
      </c>
      <c r="H56" s="2">
        <f>ROUND(+'Medical Records'!V154,0)</f>
        <v>10694</v>
      </c>
      <c r="I56" s="9">
        <f t="shared" si="1"/>
        <v>19.850000000000001</v>
      </c>
      <c r="J56" s="7"/>
      <c r="K56" s="8">
        <f t="shared" si="2"/>
        <v>-6.3200000000000006E-2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ROUND(SUM('Medical Records'!K52:L52),0)</f>
        <v>49770</v>
      </c>
      <c r="E57" s="2">
        <f>ROUND(+'Medical Records'!V52,0)</f>
        <v>1112</v>
      </c>
      <c r="F57" s="9">
        <f t="shared" si="0"/>
        <v>44.76</v>
      </c>
      <c r="G57" s="2">
        <f>ROUND(SUM('Medical Records'!K155:L155),0)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ROUND(SUM('Medical Records'!K53:L53),0)</f>
        <v>0</v>
      </c>
      <c r="E58" s="2">
        <f>ROUND(+'Medical Records'!V53,0)</f>
        <v>16770</v>
      </c>
      <c r="F58" s="9" t="str">
        <f t="shared" si="0"/>
        <v/>
      </c>
      <c r="G58" s="2">
        <f>ROUND(SUM('Medical Records'!K156:L156),0)</f>
        <v>0</v>
      </c>
      <c r="H58" s="2">
        <f>ROUND(+'Medical Records'!V156,0)</f>
        <v>18613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ROUND(SUM('Medical Records'!K54:L54),0)</f>
        <v>0</v>
      </c>
      <c r="E59" s="2">
        <f>ROUND(+'Medical Records'!V54,0)</f>
        <v>18114</v>
      </c>
      <c r="F59" s="9" t="str">
        <f t="shared" si="0"/>
        <v/>
      </c>
      <c r="G59" s="2">
        <f>ROUND(SUM('Medical Records'!K157:L157),0)</f>
        <v>0</v>
      </c>
      <c r="H59" s="2">
        <f>ROUND(+'Medical Records'!V157,0)</f>
        <v>16969</v>
      </c>
      <c r="I59" s="9" t="str">
        <f t="shared" si="1"/>
        <v/>
      </c>
      <c r="J59" s="7"/>
      <c r="K59" s="8" t="str">
        <f t="shared" si="2"/>
        <v/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ROUND(SUM('Medical Records'!K55:L55),0)</f>
        <v>318094</v>
      </c>
      <c r="E60" s="2">
        <f>ROUND(+'Medical Records'!V55,0)</f>
        <v>5367</v>
      </c>
      <c r="F60" s="9">
        <f t="shared" si="0"/>
        <v>59.27</v>
      </c>
      <c r="G60" s="2">
        <f>ROUND(SUM('Medical Records'!K158:L158),0)</f>
        <v>200471</v>
      </c>
      <c r="H60" s="2">
        <f>ROUND(+'Medical Records'!V158,0)</f>
        <v>5413</v>
      </c>
      <c r="I60" s="9">
        <f t="shared" si="1"/>
        <v>37.04</v>
      </c>
      <c r="J60" s="7"/>
      <c r="K60" s="8">
        <f t="shared" si="2"/>
        <v>-0.37509999999999999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ROUND(SUM('Medical Records'!K56:L56),0)</f>
        <v>1074</v>
      </c>
      <c r="E61" s="2">
        <f>ROUND(+'Medical Records'!V56,0)</f>
        <v>579</v>
      </c>
      <c r="F61" s="9">
        <f t="shared" si="0"/>
        <v>1.85</v>
      </c>
      <c r="G61" s="2">
        <f>ROUND(SUM('Medical Records'!K159:L159),0)</f>
        <v>1029</v>
      </c>
      <c r="H61" s="2">
        <f>ROUND(+'Medical Records'!V159,0)</f>
        <v>477</v>
      </c>
      <c r="I61" s="9">
        <f t="shared" si="1"/>
        <v>2.16</v>
      </c>
      <c r="J61" s="7"/>
      <c r="K61" s="8">
        <f t="shared" si="2"/>
        <v>0.1676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ROUND(SUM('Medical Records'!K57:L57),0)</f>
        <v>3310933</v>
      </c>
      <c r="E62" s="2">
        <f>ROUND(+'Medical Records'!V57,0)</f>
        <v>30421</v>
      </c>
      <c r="F62" s="9">
        <f t="shared" si="0"/>
        <v>108.84</v>
      </c>
      <c r="G62" s="2">
        <f>ROUND(SUM('Medical Records'!K160:L160),0)</f>
        <v>3973132</v>
      </c>
      <c r="H62" s="2">
        <f>ROUND(+'Medical Records'!V160,0)</f>
        <v>32262</v>
      </c>
      <c r="I62" s="9">
        <f t="shared" si="1"/>
        <v>123.15</v>
      </c>
      <c r="J62" s="7"/>
      <c r="K62" s="8">
        <f t="shared" si="2"/>
        <v>0.13150000000000001</v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ROUND(SUM('Medical Records'!K58:L58),0)</f>
        <v>0</v>
      </c>
      <c r="E63" s="2">
        <f>ROUND(+'Medical Records'!V58,0)</f>
        <v>33079</v>
      </c>
      <c r="F63" s="9" t="str">
        <f t="shared" si="0"/>
        <v/>
      </c>
      <c r="G63" s="2">
        <f>ROUND(SUM('Medical Records'!K161:L161),0)</f>
        <v>65510</v>
      </c>
      <c r="H63" s="2">
        <f>ROUND(+'Medical Records'!V161,0)</f>
        <v>32725</v>
      </c>
      <c r="I63" s="9">
        <f t="shared" si="1"/>
        <v>2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ROUND(SUM('Medical Records'!K59:L59),0)</f>
        <v>190863</v>
      </c>
      <c r="E64" s="2">
        <f>ROUND(+'Medical Records'!V59,0)</f>
        <v>2786</v>
      </c>
      <c r="F64" s="9">
        <f t="shared" si="0"/>
        <v>68.510000000000005</v>
      </c>
      <c r="G64" s="2">
        <f>ROUND(SUM('Medical Records'!K162:L162),0)</f>
        <v>125067</v>
      </c>
      <c r="H64" s="2">
        <f>ROUND(+'Medical Records'!V162,0)</f>
        <v>2488</v>
      </c>
      <c r="I64" s="9">
        <f t="shared" si="1"/>
        <v>50.27</v>
      </c>
      <c r="J64" s="7"/>
      <c r="K64" s="8">
        <f t="shared" si="2"/>
        <v>-0.26619999999999999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ROUND(SUM('Medical Records'!K60:L60),0)</f>
        <v>17865</v>
      </c>
      <c r="E65" s="2">
        <f>ROUND(+'Medical Records'!V60,0)</f>
        <v>1271</v>
      </c>
      <c r="F65" s="9">
        <f t="shared" si="0"/>
        <v>14.06</v>
      </c>
      <c r="G65" s="2">
        <f>ROUND(SUM('Medical Records'!K163:L163),0)</f>
        <v>16572</v>
      </c>
      <c r="H65" s="2">
        <f>ROUND(+'Medical Records'!V163,0)</f>
        <v>1225</v>
      </c>
      <c r="I65" s="9">
        <f t="shared" si="1"/>
        <v>13.53</v>
      </c>
      <c r="J65" s="7"/>
      <c r="K65" s="8">
        <f t="shared" si="2"/>
        <v>-3.7699999999999997E-2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ROUND(SUM('Medical Records'!K61:L61),0)</f>
        <v>190882</v>
      </c>
      <c r="E66" s="2">
        <f>ROUND(+'Medical Records'!V61,0)</f>
        <v>1232</v>
      </c>
      <c r="F66" s="9">
        <f t="shared" si="0"/>
        <v>154.94</v>
      </c>
      <c r="G66" s="2">
        <f>ROUND(SUM('Medical Records'!K164:L164),0)</f>
        <v>31612</v>
      </c>
      <c r="H66" s="2">
        <f>ROUND(+'Medical Records'!V164,0)</f>
        <v>1398</v>
      </c>
      <c r="I66" s="9">
        <f t="shared" si="1"/>
        <v>22.61</v>
      </c>
      <c r="J66" s="7"/>
      <c r="K66" s="8">
        <f t="shared" si="2"/>
        <v>-0.85409999999999997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ROUND(SUM('Medical Records'!K62:L62),0)</f>
        <v>629818</v>
      </c>
      <c r="E67" s="2">
        <f>ROUND(+'Medical Records'!V62,0)</f>
        <v>4806</v>
      </c>
      <c r="F67" s="9">
        <f t="shared" si="0"/>
        <v>131.05000000000001</v>
      </c>
      <c r="G67" s="2">
        <f>ROUND(SUM('Medical Records'!K165:L165),0)</f>
        <v>442843</v>
      </c>
      <c r="H67" s="2">
        <f>ROUND(+'Medical Records'!V165,0)</f>
        <v>4813</v>
      </c>
      <c r="I67" s="9">
        <f t="shared" si="1"/>
        <v>92.01</v>
      </c>
      <c r="J67" s="7"/>
      <c r="K67" s="8">
        <f t="shared" si="2"/>
        <v>-0.2979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ROUND(SUM('Medical Records'!K63:L63),0)</f>
        <v>175787</v>
      </c>
      <c r="E68" s="2">
        <f>ROUND(+'Medical Records'!V63,0)</f>
        <v>1373</v>
      </c>
      <c r="F68" s="9">
        <f t="shared" si="0"/>
        <v>128.03</v>
      </c>
      <c r="G68" s="2">
        <f>ROUND(SUM('Medical Records'!K166:L166),0)</f>
        <v>184290</v>
      </c>
      <c r="H68" s="2">
        <f>ROUND(+'Medical Records'!V166,0)</f>
        <v>1504</v>
      </c>
      <c r="I68" s="9">
        <f t="shared" si="1"/>
        <v>122.53</v>
      </c>
      <c r="J68" s="7"/>
      <c r="K68" s="8">
        <f t="shared" si="2"/>
        <v>-4.2999999999999997E-2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ROUND(SUM('Medical Records'!K64:L64),0)</f>
        <v>738640</v>
      </c>
      <c r="E69" s="2">
        <f>ROUND(+'Medical Records'!V64,0)</f>
        <v>42810</v>
      </c>
      <c r="F69" s="9">
        <f t="shared" si="0"/>
        <v>17.25</v>
      </c>
      <c r="G69" s="2">
        <f>ROUND(SUM('Medical Records'!K167:L167),0)</f>
        <v>481525</v>
      </c>
      <c r="H69" s="2">
        <f>ROUND(+'Medical Records'!V167,0)</f>
        <v>43058</v>
      </c>
      <c r="I69" s="9">
        <f t="shared" si="1"/>
        <v>11.18</v>
      </c>
      <c r="J69" s="7"/>
      <c r="K69" s="8">
        <f t="shared" si="2"/>
        <v>-0.35189999999999999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ROUND(SUM('Medical Records'!K65:L65),0)</f>
        <v>79454</v>
      </c>
      <c r="E70" s="2">
        <f>ROUND(+'Medical Records'!V65,0)</f>
        <v>7772</v>
      </c>
      <c r="F70" s="9">
        <f t="shared" si="0"/>
        <v>10.220000000000001</v>
      </c>
      <c r="G70" s="2">
        <f>ROUND(SUM('Medical Records'!K168:L168),0)</f>
        <v>41404</v>
      </c>
      <c r="H70" s="2">
        <f>ROUND(+'Medical Records'!V168,0)</f>
        <v>7172</v>
      </c>
      <c r="I70" s="9">
        <f t="shared" si="1"/>
        <v>5.77</v>
      </c>
      <c r="J70" s="7"/>
      <c r="K70" s="8">
        <f t="shared" si="2"/>
        <v>-0.43540000000000001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ROUND(SUM('Medical Records'!K66:L66),0)</f>
        <v>29458</v>
      </c>
      <c r="E71" s="2">
        <f>ROUND(+'Medical Records'!V66,0)</f>
        <v>2238</v>
      </c>
      <c r="F71" s="9">
        <f t="shared" si="0"/>
        <v>13.16</v>
      </c>
      <c r="G71" s="2">
        <f>ROUND(SUM('Medical Records'!K169:L169),0)</f>
        <v>50325</v>
      </c>
      <c r="H71" s="2">
        <f>ROUND(+'Medical Records'!V169,0)</f>
        <v>2381</v>
      </c>
      <c r="I71" s="9">
        <f t="shared" si="1"/>
        <v>21.14</v>
      </c>
      <c r="J71" s="7"/>
      <c r="K71" s="8">
        <f t="shared" si="2"/>
        <v>0.60640000000000005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ROUND(SUM('Medical Records'!K67:L67),0)</f>
        <v>55069</v>
      </c>
      <c r="E72" s="2">
        <f>ROUND(+'Medical Records'!V67,0)</f>
        <v>625</v>
      </c>
      <c r="F72" s="9">
        <f t="shared" si="0"/>
        <v>88.11</v>
      </c>
      <c r="G72" s="2">
        <f>ROUND(SUM('Medical Records'!K170:L170),0)</f>
        <v>106567</v>
      </c>
      <c r="H72" s="2">
        <f>ROUND(+'Medical Records'!V170,0)</f>
        <v>571</v>
      </c>
      <c r="I72" s="9">
        <f t="shared" si="1"/>
        <v>186.63</v>
      </c>
      <c r="J72" s="7"/>
      <c r="K72" s="8">
        <f t="shared" si="2"/>
        <v>1.1181000000000001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ROUND(SUM('Medical Records'!K68:L68),0)</f>
        <v>23902</v>
      </c>
      <c r="E73" s="2">
        <f>ROUND(+'Medical Records'!V68,0)</f>
        <v>32864</v>
      </c>
      <c r="F73" s="9">
        <f t="shared" si="0"/>
        <v>0.73</v>
      </c>
      <c r="G73" s="2">
        <f>ROUND(SUM('Medical Records'!K171:L171),0)</f>
        <v>1541400</v>
      </c>
      <c r="H73" s="2">
        <f>ROUND(+'Medical Records'!V171,0)</f>
        <v>33908</v>
      </c>
      <c r="I73" s="9">
        <f t="shared" si="1"/>
        <v>45.46</v>
      </c>
      <c r="J73" s="7"/>
      <c r="K73" s="8">
        <f t="shared" si="2"/>
        <v>61.274000000000001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ROUND(SUM('Medical Records'!K69:L69),0)</f>
        <v>46943</v>
      </c>
      <c r="E74" s="2">
        <f>ROUND(+'Medical Records'!V69,0)</f>
        <v>45708</v>
      </c>
      <c r="F74" s="9">
        <f t="shared" si="0"/>
        <v>1.03</v>
      </c>
      <c r="G74" s="2">
        <f>ROUND(SUM('Medical Records'!K172:L172),0)</f>
        <v>2332</v>
      </c>
      <c r="H74" s="2">
        <f>ROUND(+'Medical Records'!V172,0)</f>
        <v>42783</v>
      </c>
      <c r="I74" s="9">
        <f t="shared" si="1"/>
        <v>0.05</v>
      </c>
      <c r="J74" s="7"/>
      <c r="K74" s="8">
        <f t="shared" si="2"/>
        <v>-0.95150000000000001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ROUND(SUM('Medical Records'!K70:L70),0)</f>
        <v>88209</v>
      </c>
      <c r="E75" s="2">
        <f>ROUND(+'Medical Records'!V70,0)</f>
        <v>60667</v>
      </c>
      <c r="F75" s="9">
        <f t="shared" ref="F75:F110" si="3">IF(D75=0,"",IF(E75=0,"",ROUND(D75/E75,2)))</f>
        <v>1.45</v>
      </c>
      <c r="G75" s="2">
        <f>ROUND(SUM('Medical Records'!K173:L173),0)</f>
        <v>17</v>
      </c>
      <c r="H75" s="2">
        <f>ROUND(+'Medical Records'!V173,0)</f>
        <v>64214</v>
      </c>
      <c r="I75" s="9">
        <f t="shared" ref="I75:I110" si="4">IF(G75=0,"",IF(H75=0,"",ROUND(G75/H75,2)))</f>
        <v>0</v>
      </c>
      <c r="J75" s="7"/>
      <c r="K75" s="8">
        <f t="shared" ref="K75:K110" si="5">IF(D75=0,"",IF(E75=0,"",IF(G75=0,"",IF(H75=0,"",ROUND(I75/F75-1,4)))))</f>
        <v>-1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ROUND(SUM('Medical Records'!K71:L71),0)</f>
        <v>2608154</v>
      </c>
      <c r="E76" s="2">
        <f>ROUND(+'Medical Records'!V71,0)</f>
        <v>33657</v>
      </c>
      <c r="F76" s="9">
        <f t="shared" si="3"/>
        <v>77.489999999999995</v>
      </c>
      <c r="G76" s="2">
        <f>ROUND(SUM('Medical Records'!K174:L174),0)</f>
        <v>2231055</v>
      </c>
      <c r="H76" s="2">
        <f>ROUND(+'Medical Records'!V174,0)</f>
        <v>34300</v>
      </c>
      <c r="I76" s="9">
        <f t="shared" si="4"/>
        <v>65.05</v>
      </c>
      <c r="J76" s="7"/>
      <c r="K76" s="8">
        <f t="shared" si="5"/>
        <v>-0.1605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ROUND(SUM('Medical Records'!K72:L72),0)</f>
        <v>18763</v>
      </c>
      <c r="E77" s="2">
        <f>ROUND(+'Medical Records'!V72,0)</f>
        <v>1431</v>
      </c>
      <c r="F77" s="9">
        <f t="shared" si="3"/>
        <v>13.11</v>
      </c>
      <c r="G77" s="2">
        <f>ROUND(SUM('Medical Records'!K175:L175),0)</f>
        <v>15017</v>
      </c>
      <c r="H77" s="2">
        <f>ROUND(+'Medical Records'!V175,0)</f>
        <v>1233</v>
      </c>
      <c r="I77" s="9">
        <f t="shared" si="4"/>
        <v>12.18</v>
      </c>
      <c r="J77" s="7"/>
      <c r="K77" s="8">
        <f t="shared" si="5"/>
        <v>-7.0900000000000005E-2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ROUND(SUM('Medical Records'!K73:L73),0)</f>
        <v>0</v>
      </c>
      <c r="E78" s="2">
        <f>ROUND(+'Medical Records'!V73,0)</f>
        <v>305</v>
      </c>
      <c r="F78" s="9" t="str">
        <f t="shared" si="3"/>
        <v/>
      </c>
      <c r="G78" s="2">
        <f>ROUND(SUM('Medical Records'!K176:L176),0)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ROUND(SUM('Medical Records'!K74:L74),0)</f>
        <v>792529</v>
      </c>
      <c r="E79" s="2">
        <f>ROUND(+'Medical Records'!V74,0)</f>
        <v>23522</v>
      </c>
      <c r="F79" s="9">
        <f t="shared" si="3"/>
        <v>33.69</v>
      </c>
      <c r="G79" s="2">
        <f>ROUND(SUM('Medical Records'!K177:L177),0)</f>
        <v>1042422</v>
      </c>
      <c r="H79" s="2">
        <f>ROUND(+'Medical Records'!V177,0)</f>
        <v>24241</v>
      </c>
      <c r="I79" s="9">
        <f t="shared" si="4"/>
        <v>43</v>
      </c>
      <c r="J79" s="7"/>
      <c r="K79" s="8">
        <f t="shared" si="5"/>
        <v>0.27629999999999999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ROUND(SUM('Medical Records'!K75:L75),0)</f>
        <v>520068</v>
      </c>
      <c r="E80" s="2">
        <f>ROUND(+'Medical Records'!V75,0)</f>
        <v>47001</v>
      </c>
      <c r="F80" s="9">
        <f t="shared" si="3"/>
        <v>11.07</v>
      </c>
      <c r="G80" s="2">
        <f>ROUND(SUM('Medical Records'!K178:L178),0)</f>
        <v>419074</v>
      </c>
      <c r="H80" s="2">
        <f>ROUND(+'Medical Records'!V178,0)</f>
        <v>43139</v>
      </c>
      <c r="I80" s="9">
        <f t="shared" si="4"/>
        <v>9.7100000000000009</v>
      </c>
      <c r="J80" s="7"/>
      <c r="K80" s="8">
        <f t="shared" si="5"/>
        <v>-0.1229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ROUND(SUM('Medical Records'!K76:L76),0)</f>
        <v>30346</v>
      </c>
      <c r="E81" s="2">
        <f>ROUND(+'Medical Records'!V76,0)</f>
        <v>4515</v>
      </c>
      <c r="F81" s="9">
        <f t="shared" si="3"/>
        <v>6.72</v>
      </c>
      <c r="G81" s="2">
        <f>ROUND(SUM('Medical Records'!K179:L179),0)</f>
        <v>28758</v>
      </c>
      <c r="H81" s="2">
        <f>ROUND(+'Medical Records'!V179,0)</f>
        <v>4539</v>
      </c>
      <c r="I81" s="9">
        <f t="shared" si="4"/>
        <v>6.34</v>
      </c>
      <c r="J81" s="7"/>
      <c r="K81" s="8">
        <f t="shared" si="5"/>
        <v>-5.6500000000000002E-2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ROUND(SUM('Medical Records'!K77:L77),0)</f>
        <v>159756</v>
      </c>
      <c r="E82" s="2">
        <f>ROUND(+'Medical Records'!V77,0)</f>
        <v>1118</v>
      </c>
      <c r="F82" s="9">
        <f t="shared" si="3"/>
        <v>142.88999999999999</v>
      </c>
      <c r="G82" s="2">
        <f>ROUND(SUM('Medical Records'!K180:L180),0)</f>
        <v>105037</v>
      </c>
      <c r="H82" s="2">
        <f>ROUND(+'Medical Records'!V180,0)</f>
        <v>827</v>
      </c>
      <c r="I82" s="9">
        <f t="shared" si="4"/>
        <v>127.01</v>
      </c>
      <c r="J82" s="7"/>
      <c r="K82" s="8">
        <f t="shared" si="5"/>
        <v>-0.1111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ROUND(SUM('Medical Records'!K78:L78),0)</f>
        <v>0</v>
      </c>
      <c r="E83" s="2">
        <f>ROUND(+'Medical Records'!V78,0)</f>
        <v>10012</v>
      </c>
      <c r="F83" s="9" t="str">
        <f t="shared" si="3"/>
        <v/>
      </c>
      <c r="G83" s="2">
        <f>ROUND(SUM('Medical Records'!K181:L181),0)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ROUND(SUM('Medical Records'!K79:L79),0)</f>
        <v>0</v>
      </c>
      <c r="E84" s="2">
        <f>ROUND(+'Medical Records'!V79,0)</f>
        <v>44924</v>
      </c>
      <c r="F84" s="9" t="str">
        <f t="shared" si="3"/>
        <v/>
      </c>
      <c r="G84" s="2">
        <f>ROUND(SUM('Medical Records'!K182:L182),0)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ROUND(SUM('Medical Records'!K80:L80),0)</f>
        <v>540696</v>
      </c>
      <c r="E85" s="2">
        <f>ROUND(+'Medical Records'!V80,0)</f>
        <v>11207</v>
      </c>
      <c r="F85" s="9">
        <f t="shared" si="3"/>
        <v>48.25</v>
      </c>
      <c r="G85" s="2">
        <f>ROUND(SUM('Medical Records'!K183:L183),0)</f>
        <v>624405</v>
      </c>
      <c r="H85" s="2">
        <f>ROUND(+'Medical Records'!V183,0)</f>
        <v>11445</v>
      </c>
      <c r="I85" s="9">
        <f t="shared" si="4"/>
        <v>54.56</v>
      </c>
      <c r="J85" s="7"/>
      <c r="K85" s="8">
        <f t="shared" si="5"/>
        <v>0.1308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ROUND(SUM('Medical Records'!K81:L81),0)</f>
        <v>0</v>
      </c>
      <c r="E86" s="2">
        <f>ROUND(+'Medical Records'!V81,0)</f>
        <v>12923</v>
      </c>
      <c r="F86" s="9" t="str">
        <f t="shared" si="3"/>
        <v/>
      </c>
      <c r="G86" s="2">
        <f>ROUND(SUM('Medical Records'!K184:L184),0)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ROUND(SUM('Medical Records'!K82:L82),0)</f>
        <v>45984</v>
      </c>
      <c r="E87" s="2">
        <f>ROUND(+'Medical Records'!V82,0)</f>
        <v>1756</v>
      </c>
      <c r="F87" s="9">
        <f t="shared" si="3"/>
        <v>26.19</v>
      </c>
      <c r="G87" s="2">
        <f>ROUND(SUM('Medical Records'!K185:L185),0)</f>
        <v>52110</v>
      </c>
      <c r="H87" s="2">
        <f>ROUND(+'Medical Records'!V185,0)</f>
        <v>2042</v>
      </c>
      <c r="I87" s="9">
        <f t="shared" si="4"/>
        <v>25.52</v>
      </c>
      <c r="J87" s="7"/>
      <c r="K87" s="8">
        <f t="shared" si="5"/>
        <v>-2.5600000000000001E-2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ROUND(SUM('Medical Records'!K83:L83),0)</f>
        <v>9712</v>
      </c>
      <c r="E88" s="2">
        <f>ROUND(+'Medical Records'!V83,0)</f>
        <v>13074</v>
      </c>
      <c r="F88" s="9">
        <f t="shared" si="3"/>
        <v>0.74</v>
      </c>
      <c r="G88" s="2">
        <f>ROUND(SUM('Medical Records'!K186:L186),0)</f>
        <v>9147</v>
      </c>
      <c r="H88" s="2">
        <f>ROUND(+'Medical Records'!V186,0)</f>
        <v>14101</v>
      </c>
      <c r="I88" s="9">
        <f t="shared" si="4"/>
        <v>0.65</v>
      </c>
      <c r="J88" s="7"/>
      <c r="K88" s="8">
        <f t="shared" si="5"/>
        <v>-0.1216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ROUND(SUM('Medical Records'!K84:L84),0)</f>
        <v>0</v>
      </c>
      <c r="E89" s="2">
        <f>ROUND(+'Medical Records'!V84,0)</f>
        <v>3487</v>
      </c>
      <c r="F89" s="9" t="str">
        <f t="shared" si="3"/>
        <v/>
      </c>
      <c r="G89" s="2">
        <f>ROUND(SUM('Medical Records'!K187:L187),0)</f>
        <v>0</v>
      </c>
      <c r="H89" s="2">
        <f>ROUND(+'Medical Records'!V187,0)</f>
        <v>3506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ROUND(SUM('Medical Records'!K85:L85),0)</f>
        <v>0</v>
      </c>
      <c r="E90" s="2">
        <f>ROUND(+'Medical Records'!V85,0)</f>
        <v>1220</v>
      </c>
      <c r="F90" s="9" t="str">
        <f t="shared" si="3"/>
        <v/>
      </c>
      <c r="G90" s="2">
        <f>ROUND(SUM('Medical Records'!K188:L188),0)</f>
        <v>0</v>
      </c>
      <c r="H90" s="2">
        <f>ROUND(+'Medical Records'!V188,0)</f>
        <v>1556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ROUND(SUM('Medical Records'!K86:L86),0)</f>
        <v>0</v>
      </c>
      <c r="E91" s="2">
        <f>ROUND(+'Medical Records'!V86,0)</f>
        <v>4172</v>
      </c>
      <c r="F91" s="9" t="str">
        <f t="shared" si="3"/>
        <v/>
      </c>
      <c r="G91" s="2">
        <f>ROUND(SUM('Medical Records'!K189:L189),0)</f>
        <v>0</v>
      </c>
      <c r="H91" s="2">
        <f>ROUND(+'Medical Records'!V189,0)</f>
        <v>318</v>
      </c>
      <c r="I91" s="9" t="str">
        <f t="shared" si="4"/>
        <v/>
      </c>
      <c r="J91" s="7"/>
      <c r="K91" s="8" t="str">
        <f t="shared" si="5"/>
        <v/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ROUND(SUM('Medical Records'!K87:L87),0)</f>
        <v>297818</v>
      </c>
      <c r="E92" s="2">
        <f>ROUND(+'Medical Records'!V87,0)</f>
        <v>10932</v>
      </c>
      <c r="F92" s="9">
        <f t="shared" si="3"/>
        <v>27.24</v>
      </c>
      <c r="G92" s="2">
        <f>ROUND(SUM('Medical Records'!K190:L190),0)</f>
        <v>289749</v>
      </c>
      <c r="H92" s="2">
        <f>ROUND(+'Medical Records'!V190,0)</f>
        <v>10776</v>
      </c>
      <c r="I92" s="9">
        <f t="shared" si="4"/>
        <v>26.89</v>
      </c>
      <c r="J92" s="7"/>
      <c r="K92" s="8">
        <f t="shared" si="5"/>
        <v>-1.2800000000000001E-2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ROUND(SUM('Medical Records'!K88:L88),0)</f>
        <v>418146</v>
      </c>
      <c r="E93" s="2">
        <f>ROUND(+'Medical Records'!V88,0)</f>
        <v>6879</v>
      </c>
      <c r="F93" s="9">
        <f t="shared" si="3"/>
        <v>60.79</v>
      </c>
      <c r="G93" s="2">
        <f>ROUND(SUM('Medical Records'!K191:L191),0)</f>
        <v>609098</v>
      </c>
      <c r="H93" s="2">
        <f>ROUND(+'Medical Records'!V191,0)</f>
        <v>6724</v>
      </c>
      <c r="I93" s="9">
        <f t="shared" si="4"/>
        <v>90.59</v>
      </c>
      <c r="J93" s="7"/>
      <c r="K93" s="8">
        <f t="shared" si="5"/>
        <v>0.49020000000000002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ROUND(SUM('Medical Records'!K89:L89),0)</f>
        <v>118328</v>
      </c>
      <c r="E94" s="2">
        <f>ROUND(+'Medical Records'!V89,0)</f>
        <v>2641</v>
      </c>
      <c r="F94" s="9">
        <f t="shared" si="3"/>
        <v>44.8</v>
      </c>
      <c r="G94" s="2">
        <f>ROUND(SUM('Medical Records'!K192:L192),0)</f>
        <v>155318</v>
      </c>
      <c r="H94" s="2">
        <f>ROUND(+'Medical Records'!V192,0)</f>
        <v>2428</v>
      </c>
      <c r="I94" s="9">
        <f t="shared" si="4"/>
        <v>63.97</v>
      </c>
      <c r="J94" s="7"/>
      <c r="K94" s="8">
        <f t="shared" si="5"/>
        <v>0.4279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ROUND(SUM('Medical Records'!K90:L90),0)</f>
        <v>2807211</v>
      </c>
      <c r="E95" s="2">
        <f>ROUND(+'Medical Records'!V90,0)</f>
        <v>16937</v>
      </c>
      <c r="F95" s="9">
        <f t="shared" si="3"/>
        <v>165.74</v>
      </c>
      <c r="G95" s="2">
        <f>ROUND(SUM('Medical Records'!K193:L193),0)</f>
        <v>2632107</v>
      </c>
      <c r="H95" s="2">
        <f>ROUND(+'Medical Records'!V193,0)</f>
        <v>18513</v>
      </c>
      <c r="I95" s="9">
        <f t="shared" si="4"/>
        <v>142.18</v>
      </c>
      <c r="J95" s="7"/>
      <c r="K95" s="8">
        <f t="shared" si="5"/>
        <v>-0.14219999999999999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ROUND(SUM('Medical Records'!K91:L91),0)</f>
        <v>80769</v>
      </c>
      <c r="E96" s="2">
        <f>ROUND(+'Medical Records'!V91,0)</f>
        <v>663</v>
      </c>
      <c r="F96" s="9">
        <f t="shared" si="3"/>
        <v>121.82</v>
      </c>
      <c r="G96" s="2">
        <f>ROUND(SUM('Medical Records'!K194:L194),0)</f>
        <v>84525</v>
      </c>
      <c r="H96" s="2">
        <f>ROUND(+'Medical Records'!V194,0)</f>
        <v>695</v>
      </c>
      <c r="I96" s="9">
        <f t="shared" si="4"/>
        <v>121.62</v>
      </c>
      <c r="J96" s="7"/>
      <c r="K96" s="8">
        <f t="shared" si="5"/>
        <v>-1.6000000000000001E-3</v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ROUND(SUM('Medical Records'!K92:L92),0)</f>
        <v>1088055</v>
      </c>
      <c r="E97" s="2">
        <f>ROUND(+'Medical Records'!V92,0)</f>
        <v>15771</v>
      </c>
      <c r="F97" s="9">
        <f t="shared" si="3"/>
        <v>68.989999999999995</v>
      </c>
      <c r="G97" s="2">
        <f>ROUND(SUM('Medical Records'!K195:L195),0)</f>
        <v>1026370</v>
      </c>
      <c r="H97" s="2">
        <f>ROUND(+'Medical Records'!V195,0)</f>
        <v>15388</v>
      </c>
      <c r="I97" s="9">
        <f t="shared" si="4"/>
        <v>66.7</v>
      </c>
      <c r="J97" s="7"/>
      <c r="K97" s="8">
        <f t="shared" si="5"/>
        <v>-3.32E-2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ROUND(SUM('Medical Records'!K93:L93),0)</f>
        <v>386833</v>
      </c>
      <c r="E98" s="2">
        <f>ROUND(+'Medical Records'!V93,0)</f>
        <v>24216</v>
      </c>
      <c r="F98" s="9">
        <f t="shared" si="3"/>
        <v>15.97</v>
      </c>
      <c r="G98" s="2">
        <f>ROUND(SUM('Medical Records'!K196:L196),0)</f>
        <v>287584</v>
      </c>
      <c r="H98" s="2">
        <f>ROUND(+'Medical Records'!V196,0)</f>
        <v>23066</v>
      </c>
      <c r="I98" s="9">
        <f t="shared" si="4"/>
        <v>12.47</v>
      </c>
      <c r="J98" s="7"/>
      <c r="K98" s="8">
        <f t="shared" si="5"/>
        <v>-0.21920000000000001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ROUND(SUM('Medical Records'!K94:L94),0)</f>
        <v>0</v>
      </c>
      <c r="E99" s="2">
        <f>ROUND(+'Medical Records'!V94,0)</f>
        <v>3056</v>
      </c>
      <c r="F99" s="9" t="str">
        <f t="shared" si="3"/>
        <v/>
      </c>
      <c r="G99" s="2">
        <f>ROUND(SUM('Medical Records'!K197:L197),0)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ROUND(SUM('Medical Records'!K95:L95),0)</f>
        <v>694043</v>
      </c>
      <c r="E100" s="2">
        <f>ROUND(+'Medical Records'!V95,0)</f>
        <v>19905</v>
      </c>
      <c r="F100" s="9">
        <f t="shared" si="3"/>
        <v>34.869999999999997</v>
      </c>
      <c r="G100" s="2">
        <f>ROUND(SUM('Medical Records'!K198:L198),0)</f>
        <v>590125</v>
      </c>
      <c r="H100" s="2">
        <f>ROUND(+'Medical Records'!V198,0)</f>
        <v>23547</v>
      </c>
      <c r="I100" s="9">
        <f t="shared" si="4"/>
        <v>25.06</v>
      </c>
      <c r="J100" s="7"/>
      <c r="K100" s="8">
        <f t="shared" si="5"/>
        <v>-0.28129999999999999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ROUND(SUM('Medical Records'!K96:L96),0)</f>
        <v>180915</v>
      </c>
      <c r="E101" s="2">
        <f>ROUND(+'Medical Records'!V96,0)</f>
        <v>23709</v>
      </c>
      <c r="F101" s="9">
        <f t="shared" si="3"/>
        <v>7.63</v>
      </c>
      <c r="G101" s="2">
        <f>ROUND(SUM('Medical Records'!K199:L199),0)</f>
        <v>229803</v>
      </c>
      <c r="H101" s="2">
        <f>ROUND(+'Medical Records'!V199,0)</f>
        <v>24248</v>
      </c>
      <c r="I101" s="9">
        <f t="shared" si="4"/>
        <v>9.48</v>
      </c>
      <c r="J101" s="7"/>
      <c r="K101" s="8">
        <f t="shared" si="5"/>
        <v>0.24249999999999999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ROUND(SUM('Medical Records'!K97:L97),0)</f>
        <v>982524</v>
      </c>
      <c r="E102" s="2">
        <f>ROUND(+'Medical Records'!V97,0)</f>
        <v>10979</v>
      </c>
      <c r="F102" s="9">
        <f t="shared" si="3"/>
        <v>89.49</v>
      </c>
      <c r="G102" s="2">
        <f>ROUND(SUM('Medical Records'!K200:L200),0)</f>
        <v>1999451</v>
      </c>
      <c r="H102" s="2">
        <f>ROUND(+'Medical Records'!V200,0)</f>
        <v>12423</v>
      </c>
      <c r="I102" s="9">
        <f t="shared" si="4"/>
        <v>160.94999999999999</v>
      </c>
      <c r="J102" s="7"/>
      <c r="K102" s="8">
        <f t="shared" si="5"/>
        <v>0.79849999999999999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ROUND(SUM('Medical Records'!K98:L98),0)</f>
        <v>0</v>
      </c>
      <c r="E103" s="2">
        <f>ROUND(+'Medical Records'!V98,0)</f>
        <v>13006</v>
      </c>
      <c r="F103" s="9" t="str">
        <f t="shared" si="3"/>
        <v/>
      </c>
      <c r="G103" s="2">
        <f>ROUND(SUM('Medical Records'!K201:L201),0)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ROUND(SUM('Medical Records'!K99:L99),0)</f>
        <v>0</v>
      </c>
      <c r="E104" s="2">
        <f>ROUND(+'Medical Records'!V99,0)</f>
        <v>1050</v>
      </c>
      <c r="F104" s="9" t="str">
        <f t="shared" si="3"/>
        <v/>
      </c>
      <c r="G104" s="2">
        <f>ROUND(SUM('Medical Records'!K202:L202),0)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ROUND(SUM('Medical Records'!K100:L100),0)</f>
        <v>191764</v>
      </c>
      <c r="E105" s="2">
        <f>ROUND(+'Medical Records'!V100,0)</f>
        <v>3639</v>
      </c>
      <c r="F105" s="9">
        <f t="shared" si="3"/>
        <v>52.7</v>
      </c>
      <c r="G105" s="2">
        <f>ROUND(SUM('Medical Records'!K203:L203),0)</f>
        <v>176682</v>
      </c>
      <c r="H105" s="2">
        <f>ROUND(+'Medical Records'!V203,0)</f>
        <v>2606</v>
      </c>
      <c r="I105" s="9">
        <f t="shared" si="4"/>
        <v>67.8</v>
      </c>
      <c r="J105" s="7"/>
      <c r="K105" s="8">
        <f t="shared" si="5"/>
        <v>0.28649999999999998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ROUND(SUM('Medical Records'!K101:L101),0)</f>
        <v>0</v>
      </c>
      <c r="E106" s="2">
        <f>ROUND(+'Medical Records'!V101,0)</f>
        <v>845</v>
      </c>
      <c r="F106" s="9" t="str">
        <f t="shared" si="3"/>
        <v/>
      </c>
      <c r="G106" s="2">
        <f>ROUND(SUM('Medical Records'!K204:L204),0)</f>
        <v>0</v>
      </c>
      <c r="H106" s="2">
        <f>ROUND(+'Medical Records'!V204,0)</f>
        <v>832</v>
      </c>
      <c r="I106" s="9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ROUND(SUM('Medical Records'!K102:L102),0)</f>
        <v>14235</v>
      </c>
      <c r="E107" s="2">
        <f>ROUND(+'Medical Records'!V102,0)</f>
        <v>568</v>
      </c>
      <c r="F107" s="9">
        <f t="shared" si="3"/>
        <v>25.06</v>
      </c>
      <c r="G107" s="2">
        <f>ROUND(SUM('Medical Records'!K205:L205),0)</f>
        <v>10769</v>
      </c>
      <c r="H107" s="2">
        <f>ROUND(+'Medical Records'!V205,0)</f>
        <v>447</v>
      </c>
      <c r="I107" s="9">
        <f t="shared" si="4"/>
        <v>24.09</v>
      </c>
      <c r="J107" s="7"/>
      <c r="K107" s="8">
        <f t="shared" si="5"/>
        <v>-3.8699999999999998E-2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ROUND(SUM('Medical Records'!K103:L103),0)</f>
        <v>106299</v>
      </c>
      <c r="E108" s="2">
        <f>ROUND(+'Medical Records'!V103,0)</f>
        <v>1144</v>
      </c>
      <c r="F108" s="9">
        <f t="shared" si="3"/>
        <v>92.92</v>
      </c>
      <c r="G108" s="2">
        <f>ROUND(SUM('Medical Records'!K206:L206),0)</f>
        <v>162298</v>
      </c>
      <c r="H108" s="2">
        <f>ROUND(+'Medical Records'!V206,0)</f>
        <v>1743</v>
      </c>
      <c r="I108" s="9">
        <f t="shared" si="4"/>
        <v>93.11</v>
      </c>
      <c r="J108" s="7"/>
      <c r="K108" s="8">
        <f t="shared" si="5"/>
        <v>2E-3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ROUND(SUM('Medical Records'!K104:L104),0)</f>
        <v>8715</v>
      </c>
      <c r="E109" s="2">
        <f>ROUND(+'Medical Records'!V104,0)</f>
        <v>401</v>
      </c>
      <c r="F109" s="9">
        <f t="shared" si="3"/>
        <v>21.73</v>
      </c>
      <c r="G109" s="2">
        <f>ROUND(SUM('Medical Records'!K207:L207),0)</f>
        <v>10071</v>
      </c>
      <c r="H109" s="2">
        <f>ROUND(+'Medical Records'!V207,0)</f>
        <v>422</v>
      </c>
      <c r="I109" s="9">
        <f t="shared" si="4"/>
        <v>23.86</v>
      </c>
      <c r="J109" s="7"/>
      <c r="K109" s="8">
        <f t="shared" si="5"/>
        <v>9.8000000000000004E-2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ROUND(SUM('Medical Records'!K105:L105),0)</f>
        <v>0</v>
      </c>
      <c r="E110" s="2" t="e">
        <f>ROUND(+'Medical Records'!V105,0)</f>
        <v>#VALUE!</v>
      </c>
      <c r="F110" s="9" t="str">
        <f t="shared" si="3"/>
        <v/>
      </c>
      <c r="G110" s="2">
        <f>ROUND(SUM('Medical Records'!K208:L208),0)</f>
        <v>1252</v>
      </c>
      <c r="H110" s="2">
        <f>ROUND(+'Medical Records'!V208,0)</f>
        <v>93</v>
      </c>
      <c r="I110" s="9">
        <f t="shared" si="4"/>
        <v>13.46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5.88671875" bestFit="1" customWidth="1"/>
    <col min="7" max="7" width="11.4414062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Records'!M5:N5),0)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ROUND(SUM('Medical Records'!M108:N108),0)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Records'!M6:N6),0)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ROUND(SUM('Medical Records'!M109:N109),0)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Records'!M7:N7),0)</f>
        <v>1628</v>
      </c>
      <c r="E12" s="2">
        <f>ROUND(+'Medical Records'!V7,0)</f>
        <v>1089</v>
      </c>
      <c r="F12" s="9">
        <f t="shared" si="0"/>
        <v>1.49</v>
      </c>
      <c r="G12" s="2">
        <f>ROUND(SUM('Medical Records'!M110:N110),0)</f>
        <v>1624</v>
      </c>
      <c r="H12" s="2">
        <f>ROUND(+'Medical Records'!V110,0)</f>
        <v>1500</v>
      </c>
      <c r="I12" s="9">
        <f t="shared" si="1"/>
        <v>1.08</v>
      </c>
      <c r="J12" s="7"/>
      <c r="K12" s="8">
        <f t="shared" si="2"/>
        <v>-0.2752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Records'!M8:N8),0)</f>
        <v>787192</v>
      </c>
      <c r="E13" s="2">
        <f>ROUND(+'Medical Records'!V8,0)</f>
        <v>67662</v>
      </c>
      <c r="F13" s="9">
        <f t="shared" si="0"/>
        <v>11.63</v>
      </c>
      <c r="G13" s="2">
        <f>ROUND(SUM('Medical Records'!M111:N111),0)</f>
        <v>756163</v>
      </c>
      <c r="H13" s="2">
        <f>ROUND(+'Medical Records'!V111,0)</f>
        <v>58826</v>
      </c>
      <c r="I13" s="9">
        <f t="shared" si="1"/>
        <v>12.85</v>
      </c>
      <c r="J13" s="7"/>
      <c r="K13" s="8">
        <f t="shared" si="2"/>
        <v>0.10489999999999999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Records'!M9:N9),0)</f>
        <v>829944</v>
      </c>
      <c r="E14" s="2">
        <f>ROUND(+'Medical Records'!V9,0)</f>
        <v>33789</v>
      </c>
      <c r="F14" s="9">
        <f t="shared" si="0"/>
        <v>24.56</v>
      </c>
      <c r="G14" s="2">
        <f>ROUND(SUM('Medical Records'!M112:N112),0)</f>
        <v>918689</v>
      </c>
      <c r="H14" s="2">
        <f>ROUND(+'Medical Records'!V112,0)</f>
        <v>31867</v>
      </c>
      <c r="I14" s="9">
        <f t="shared" si="1"/>
        <v>28.83</v>
      </c>
      <c r="J14" s="7"/>
      <c r="K14" s="8">
        <f t="shared" si="2"/>
        <v>0.1739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Records'!M10:N10),0)</f>
        <v>0</v>
      </c>
      <c r="E15" s="2">
        <f>ROUND(+'Medical Records'!V10,0)</f>
        <v>570</v>
      </c>
      <c r="F15" s="9" t="str">
        <f t="shared" si="0"/>
        <v/>
      </c>
      <c r="G15" s="2">
        <f>ROUND(SUM('Medical Records'!M113:N113),0)</f>
        <v>0</v>
      </c>
      <c r="H15" s="2">
        <f>ROUND(+'Medical Records'!V113,0)</f>
        <v>1371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Records'!M11:N11),0)</f>
        <v>23530</v>
      </c>
      <c r="E16" s="2">
        <f>ROUND(+'Medical Records'!V11,0)</f>
        <v>2056</v>
      </c>
      <c r="F16" s="9">
        <f t="shared" si="0"/>
        <v>11.44</v>
      </c>
      <c r="G16" s="2">
        <f>ROUND(SUM('Medical Records'!M114:N114),0)</f>
        <v>24429</v>
      </c>
      <c r="H16" s="2">
        <f>ROUND(+'Medical Records'!V114,0)</f>
        <v>2014</v>
      </c>
      <c r="I16" s="9">
        <f t="shared" si="1"/>
        <v>12.13</v>
      </c>
      <c r="J16" s="7"/>
      <c r="K16" s="8">
        <f t="shared" si="2"/>
        <v>6.0299999999999999E-2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Records'!M12:N12),0)</f>
        <v>5266</v>
      </c>
      <c r="E17" s="2">
        <f>ROUND(+'Medical Records'!V12,0)</f>
        <v>5984</v>
      </c>
      <c r="F17" s="9">
        <f t="shared" si="0"/>
        <v>0.88</v>
      </c>
      <c r="G17" s="2">
        <f>ROUND(SUM('Medical Records'!M115:N115),0)</f>
        <v>931</v>
      </c>
      <c r="H17" s="2">
        <f>ROUND(+'Medical Records'!V115,0)</f>
        <v>6269</v>
      </c>
      <c r="I17" s="9">
        <f t="shared" si="1"/>
        <v>0.15</v>
      </c>
      <c r="J17" s="7"/>
      <c r="K17" s="8">
        <f t="shared" si="2"/>
        <v>-0.82950000000000002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Records'!M13:N13),0)</f>
        <v>10701</v>
      </c>
      <c r="E18" s="2">
        <f>ROUND(+'Medical Records'!V13,0)</f>
        <v>991</v>
      </c>
      <c r="F18" s="9">
        <f t="shared" si="0"/>
        <v>10.8</v>
      </c>
      <c r="G18" s="2">
        <f>ROUND(SUM('Medical Records'!M116:N116),0)</f>
        <v>11397</v>
      </c>
      <c r="H18" s="2">
        <f>ROUND(+'Medical Records'!V116,0)</f>
        <v>945</v>
      </c>
      <c r="I18" s="9">
        <f t="shared" si="1"/>
        <v>12.06</v>
      </c>
      <c r="J18" s="7"/>
      <c r="K18" s="8">
        <f t="shared" si="2"/>
        <v>0.1167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Records'!M14:N14),0)</f>
        <v>50421</v>
      </c>
      <c r="E19" s="2">
        <f>ROUND(+'Medical Records'!V14,0)</f>
        <v>20706</v>
      </c>
      <c r="F19" s="9">
        <f t="shared" si="0"/>
        <v>2.44</v>
      </c>
      <c r="G19" s="2">
        <f>ROUND(SUM('Medical Records'!M117:N117),0)</f>
        <v>49866</v>
      </c>
      <c r="H19" s="2">
        <f>ROUND(+'Medical Records'!V117,0)</f>
        <v>17962</v>
      </c>
      <c r="I19" s="9">
        <f t="shared" si="1"/>
        <v>2.78</v>
      </c>
      <c r="J19" s="7"/>
      <c r="K19" s="8">
        <f t="shared" si="2"/>
        <v>0.13930000000000001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Records'!M15:N15),0)</f>
        <v>180091</v>
      </c>
      <c r="E20" s="2">
        <f>ROUND(+'Medical Records'!V15,0)</f>
        <v>44458</v>
      </c>
      <c r="F20" s="9">
        <f t="shared" si="0"/>
        <v>4.05</v>
      </c>
      <c r="G20" s="2">
        <f>ROUND(SUM('Medical Records'!M118:N118),0)</f>
        <v>29073</v>
      </c>
      <c r="H20" s="2">
        <f>ROUND(+'Medical Records'!V118,0)</f>
        <v>43674</v>
      </c>
      <c r="I20" s="9">
        <f t="shared" si="1"/>
        <v>0.67</v>
      </c>
      <c r="J20" s="7"/>
      <c r="K20" s="8">
        <f t="shared" si="2"/>
        <v>-0.83460000000000001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Records'!M16:N16),0)</f>
        <v>156010</v>
      </c>
      <c r="E21" s="2">
        <f>ROUND(+'Medical Records'!V16,0)</f>
        <v>45185</v>
      </c>
      <c r="F21" s="9">
        <f t="shared" si="0"/>
        <v>3.45</v>
      </c>
      <c r="G21" s="2">
        <f>ROUND(SUM('Medical Records'!M119:N119),0)</f>
        <v>106047</v>
      </c>
      <c r="H21" s="2">
        <f>ROUND(+'Medical Records'!V119,0)</f>
        <v>48009</v>
      </c>
      <c r="I21" s="9">
        <f t="shared" si="1"/>
        <v>2.21</v>
      </c>
      <c r="J21" s="7"/>
      <c r="K21" s="8">
        <f t="shared" si="2"/>
        <v>-0.3594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Records'!M17:N17),0)</f>
        <v>62566</v>
      </c>
      <c r="E22" s="2">
        <f>ROUND(+'Medical Records'!V17,0)</f>
        <v>3748</v>
      </c>
      <c r="F22" s="9">
        <f t="shared" si="0"/>
        <v>16.690000000000001</v>
      </c>
      <c r="G22" s="2">
        <f>ROUND(SUM('Medical Records'!M120:N120),0)</f>
        <v>51375</v>
      </c>
      <c r="H22" s="2">
        <f>ROUND(+'Medical Records'!V120,0)</f>
        <v>4011</v>
      </c>
      <c r="I22" s="9">
        <f t="shared" si="1"/>
        <v>12.81</v>
      </c>
      <c r="J22" s="7"/>
      <c r="K22" s="8">
        <f t="shared" si="2"/>
        <v>-0.23250000000000001</v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ROUND(SUM('Medical Records'!M18:N18),0)</f>
        <v>185922</v>
      </c>
      <c r="E23" s="2">
        <f>ROUND(+'Medical Records'!V18,0)</f>
        <v>24271</v>
      </c>
      <c r="F23" s="9">
        <f t="shared" si="0"/>
        <v>7.66</v>
      </c>
      <c r="G23" s="2">
        <f>ROUND(SUM('Medical Records'!M121:N121),0)</f>
        <v>231252</v>
      </c>
      <c r="H23" s="2">
        <f>ROUND(+'Medical Records'!V121,0)</f>
        <v>25201</v>
      </c>
      <c r="I23" s="9">
        <f t="shared" si="1"/>
        <v>9.18</v>
      </c>
      <c r="J23" s="7"/>
      <c r="K23" s="8">
        <f t="shared" si="2"/>
        <v>0.19839999999999999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Records'!M19:N19),0)</f>
        <v>123374</v>
      </c>
      <c r="E24" s="2">
        <f>ROUND(+'Medical Records'!V19,0)</f>
        <v>14864</v>
      </c>
      <c r="F24" s="9">
        <f t="shared" si="0"/>
        <v>8.3000000000000007</v>
      </c>
      <c r="G24" s="2">
        <f>ROUND(SUM('Medical Records'!M122:N122),0)</f>
        <v>128051</v>
      </c>
      <c r="H24" s="2">
        <f>ROUND(+'Medical Records'!V122,0)</f>
        <v>15283</v>
      </c>
      <c r="I24" s="9">
        <f t="shared" si="1"/>
        <v>8.3800000000000008</v>
      </c>
      <c r="J24" s="7"/>
      <c r="K24" s="8">
        <f t="shared" si="2"/>
        <v>9.5999999999999992E-3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Records'!M20:N20),0)</f>
        <v>65375</v>
      </c>
      <c r="E25" s="2">
        <f>ROUND(+'Medical Records'!V20,0)</f>
        <v>15632</v>
      </c>
      <c r="F25" s="9">
        <f t="shared" si="0"/>
        <v>4.18</v>
      </c>
      <c r="G25" s="2">
        <f>ROUND(SUM('Medical Records'!M123:N123),0)</f>
        <v>66763</v>
      </c>
      <c r="H25" s="2">
        <f>ROUND(+'Medical Records'!V123,0)</f>
        <v>15488</v>
      </c>
      <c r="I25" s="9">
        <f t="shared" si="1"/>
        <v>4.3099999999999996</v>
      </c>
      <c r="J25" s="7"/>
      <c r="K25" s="8">
        <f t="shared" si="2"/>
        <v>3.1099999999999999E-2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ROUND(SUM('Medical Records'!M21:N21),0)</f>
        <v>70399</v>
      </c>
      <c r="E26" s="2">
        <f>ROUND(+'Medical Records'!V21,0)</f>
        <v>1048</v>
      </c>
      <c r="F26" s="9">
        <f t="shared" si="0"/>
        <v>67.17</v>
      </c>
      <c r="G26" s="2">
        <f>ROUND(SUM('Medical Records'!M124:N124),0)</f>
        <v>32747</v>
      </c>
      <c r="H26" s="2">
        <f>ROUND(+'Medical Records'!V124,0)</f>
        <v>1125</v>
      </c>
      <c r="I26" s="9">
        <f t="shared" si="1"/>
        <v>29.11</v>
      </c>
      <c r="J26" s="7"/>
      <c r="K26" s="8">
        <f t="shared" si="2"/>
        <v>-0.56659999999999999</v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ROUND(SUM('Medical Records'!M22:N22),0)</f>
        <v>0</v>
      </c>
      <c r="E27" s="2">
        <f>ROUND(+'Medical Records'!V22,0)</f>
        <v>0</v>
      </c>
      <c r="F27" s="9" t="str">
        <f t="shared" si="0"/>
        <v/>
      </c>
      <c r="G27" s="2">
        <f>ROUND(SUM('Medical Records'!M125:N125),0)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ROUND(SUM('Medical Records'!M23:N23),0)</f>
        <v>20997</v>
      </c>
      <c r="E28" s="2">
        <f>ROUND(+'Medical Records'!V23,0)</f>
        <v>870</v>
      </c>
      <c r="F28" s="9">
        <f t="shared" si="0"/>
        <v>24.13</v>
      </c>
      <c r="G28" s="2">
        <f>ROUND(SUM('Medical Records'!M126:N126),0)</f>
        <v>21398</v>
      </c>
      <c r="H28" s="2">
        <f>ROUND(+'Medical Records'!V126,0)</f>
        <v>934</v>
      </c>
      <c r="I28" s="9">
        <f t="shared" si="1"/>
        <v>22.91</v>
      </c>
      <c r="J28" s="7"/>
      <c r="K28" s="8">
        <f t="shared" si="2"/>
        <v>-5.0599999999999999E-2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ROUND(SUM('Medical Records'!M24:N24),0)</f>
        <v>7579</v>
      </c>
      <c r="E29" s="2">
        <f>ROUND(+'Medical Records'!V24,0)</f>
        <v>2267</v>
      </c>
      <c r="F29" s="9">
        <f t="shared" si="0"/>
        <v>3.34</v>
      </c>
      <c r="G29" s="2">
        <f>ROUND(SUM('Medical Records'!M127:N127),0)</f>
        <v>11282</v>
      </c>
      <c r="H29" s="2">
        <f>ROUND(+'Medical Records'!V127,0)</f>
        <v>2412</v>
      </c>
      <c r="I29" s="9">
        <f t="shared" si="1"/>
        <v>4.68</v>
      </c>
      <c r="J29" s="7"/>
      <c r="K29" s="8">
        <f t="shared" si="2"/>
        <v>0.4012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ROUND(SUM('Medical Records'!M25:N25),0)</f>
        <v>66348</v>
      </c>
      <c r="E30" s="2">
        <f>ROUND(+'Medical Records'!V25,0)</f>
        <v>13181</v>
      </c>
      <c r="F30" s="9">
        <f t="shared" si="0"/>
        <v>5.03</v>
      </c>
      <c r="G30" s="2">
        <f>ROUND(SUM('Medical Records'!M128:N128),0)</f>
        <v>101924</v>
      </c>
      <c r="H30" s="2">
        <f>ROUND(+'Medical Records'!V128,0)</f>
        <v>14775</v>
      </c>
      <c r="I30" s="9">
        <f t="shared" si="1"/>
        <v>6.9</v>
      </c>
      <c r="J30" s="7"/>
      <c r="K30" s="8">
        <f t="shared" si="2"/>
        <v>0.37180000000000002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ROUND(SUM('Medical Records'!M26:N26),0)</f>
        <v>20408</v>
      </c>
      <c r="E31" s="2">
        <f>ROUND(+'Medical Records'!V26,0)</f>
        <v>1304</v>
      </c>
      <c r="F31" s="9">
        <f t="shared" si="0"/>
        <v>15.65</v>
      </c>
      <c r="G31" s="2">
        <f>ROUND(SUM('Medical Records'!M129:N129),0)</f>
        <v>6408</v>
      </c>
      <c r="H31" s="2">
        <f>ROUND(+'Medical Records'!V129,0)</f>
        <v>1207</v>
      </c>
      <c r="I31" s="9">
        <f t="shared" si="1"/>
        <v>5.31</v>
      </c>
      <c r="J31" s="7"/>
      <c r="K31" s="8">
        <f t="shared" si="2"/>
        <v>-0.66069999999999995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ROUND(SUM('Medical Records'!M27:N27),0)</f>
        <v>20342</v>
      </c>
      <c r="E32" s="2">
        <f>ROUND(+'Medical Records'!V27,0)</f>
        <v>1121</v>
      </c>
      <c r="F32" s="9">
        <f t="shared" si="0"/>
        <v>18.149999999999999</v>
      </c>
      <c r="G32" s="2">
        <f>ROUND(SUM('Medical Records'!M130:N130),0)</f>
        <v>19617</v>
      </c>
      <c r="H32" s="2">
        <f>ROUND(+'Medical Records'!V130,0)</f>
        <v>1334</v>
      </c>
      <c r="I32" s="9">
        <f t="shared" si="1"/>
        <v>14.71</v>
      </c>
      <c r="J32" s="7"/>
      <c r="K32" s="8">
        <f t="shared" si="2"/>
        <v>-0.1895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ROUND(SUM('Medical Records'!M28:N28),0)</f>
        <v>122948</v>
      </c>
      <c r="E33" s="2">
        <f>ROUND(+'Medical Records'!V28,0)</f>
        <v>33577</v>
      </c>
      <c r="F33" s="9">
        <f t="shared" si="0"/>
        <v>3.66</v>
      </c>
      <c r="G33" s="2">
        <f>ROUND(SUM('Medical Records'!M131:N131),0)</f>
        <v>142618</v>
      </c>
      <c r="H33" s="2">
        <f>ROUND(+'Medical Records'!V131,0)</f>
        <v>42951</v>
      </c>
      <c r="I33" s="9">
        <f t="shared" si="1"/>
        <v>3.32</v>
      </c>
      <c r="J33" s="7"/>
      <c r="K33" s="8">
        <f t="shared" si="2"/>
        <v>-9.2899999999999996E-2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ROUND(SUM('Medical Records'!M29:N29),0)</f>
        <v>92974</v>
      </c>
      <c r="E34" s="2">
        <f>ROUND(+'Medical Records'!V29,0)</f>
        <v>10489</v>
      </c>
      <c r="F34" s="9">
        <f t="shared" si="0"/>
        <v>8.86</v>
      </c>
      <c r="G34" s="2">
        <f>ROUND(SUM('Medical Records'!M132:N132),0)</f>
        <v>82617</v>
      </c>
      <c r="H34" s="2">
        <f>ROUND(+'Medical Records'!V132,0)</f>
        <v>10376</v>
      </c>
      <c r="I34" s="9">
        <f t="shared" si="1"/>
        <v>7.96</v>
      </c>
      <c r="J34" s="7"/>
      <c r="K34" s="8">
        <f t="shared" si="2"/>
        <v>-0.1016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ROUND(SUM('Medical Records'!M30:N30),0)</f>
        <v>29659</v>
      </c>
      <c r="E35" s="2">
        <f>ROUND(+'Medical Records'!V30,0)</f>
        <v>5523</v>
      </c>
      <c r="F35" s="9">
        <f t="shared" si="0"/>
        <v>5.37</v>
      </c>
      <c r="G35" s="2">
        <f>ROUND(SUM('Medical Records'!M133:N133),0)</f>
        <v>29540</v>
      </c>
      <c r="H35" s="2">
        <f>ROUND(+'Medical Records'!V133,0)</f>
        <v>5627</v>
      </c>
      <c r="I35" s="9">
        <f t="shared" si="1"/>
        <v>5.25</v>
      </c>
      <c r="J35" s="7"/>
      <c r="K35" s="8">
        <f t="shared" si="2"/>
        <v>-2.23E-2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ROUND(SUM('Medical Records'!M31:N31),0)</f>
        <v>41940</v>
      </c>
      <c r="E36" s="2">
        <f>ROUND(+'Medical Records'!V31,0)</f>
        <v>5110</v>
      </c>
      <c r="F36" s="9">
        <f t="shared" si="0"/>
        <v>8.2100000000000009</v>
      </c>
      <c r="G36" s="2">
        <f>ROUND(SUM('Medical Records'!M134:N134),0)</f>
        <v>37380</v>
      </c>
      <c r="H36" s="2">
        <f>ROUND(+'Medical Records'!V134,0)</f>
        <v>5085</v>
      </c>
      <c r="I36" s="9">
        <f t="shared" si="1"/>
        <v>7.35</v>
      </c>
      <c r="J36" s="7"/>
      <c r="K36" s="8">
        <f t="shared" si="2"/>
        <v>-0.1048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ROUND(SUM('Medical Records'!M32:N32),0)</f>
        <v>4289</v>
      </c>
      <c r="E37" s="2">
        <f>ROUND(+'Medical Records'!V32,0)</f>
        <v>71</v>
      </c>
      <c r="F37" s="9">
        <f t="shared" si="0"/>
        <v>60.41</v>
      </c>
      <c r="G37" s="2">
        <f>ROUND(SUM('Medical Records'!M135:N135),0)</f>
        <v>5600</v>
      </c>
      <c r="H37" s="2">
        <f>ROUND(+'Medical Records'!V135,0)</f>
        <v>76</v>
      </c>
      <c r="I37" s="9">
        <f t="shared" si="1"/>
        <v>73.680000000000007</v>
      </c>
      <c r="J37" s="7"/>
      <c r="K37" s="8">
        <f t="shared" si="2"/>
        <v>0.21970000000000001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ROUND(SUM('Medical Records'!M33:N33),0)</f>
        <v>0</v>
      </c>
      <c r="E38" s="2">
        <f>ROUND(+'Medical Records'!V33,0)</f>
        <v>31723</v>
      </c>
      <c r="F38" s="9" t="str">
        <f t="shared" si="0"/>
        <v/>
      </c>
      <c r="G38" s="2">
        <f>ROUND(SUM('Medical Records'!M136:N136),0)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ROUND(SUM('Medical Records'!M34:N34),0)</f>
        <v>0</v>
      </c>
      <c r="E39" s="2">
        <f>ROUND(+'Medical Records'!V34,0)</f>
        <v>0</v>
      </c>
      <c r="F39" s="9" t="str">
        <f t="shared" si="0"/>
        <v/>
      </c>
      <c r="G39" s="2">
        <f>ROUND(SUM('Medical Records'!M137:N137),0)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ROUND(SUM('Medical Records'!M35:N35),0)</f>
        <v>3415</v>
      </c>
      <c r="E40" s="2">
        <f>ROUND(+'Medical Records'!V35,0)</f>
        <v>49341</v>
      </c>
      <c r="F40" s="9">
        <f t="shared" si="0"/>
        <v>7.0000000000000007E-2</v>
      </c>
      <c r="G40" s="2">
        <f>ROUND(SUM('Medical Records'!M138:N138),0)</f>
        <v>0</v>
      </c>
      <c r="H40" s="2">
        <f>ROUND(+'Medical Records'!V138,0)</f>
        <v>53968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ROUND(SUM('Medical Records'!M36:N36),0)</f>
        <v>67787</v>
      </c>
      <c r="E41" s="2">
        <f>ROUND(+'Medical Records'!V36,0)</f>
        <v>5526</v>
      </c>
      <c r="F41" s="9">
        <f t="shared" si="0"/>
        <v>12.27</v>
      </c>
      <c r="G41" s="2">
        <f>ROUND(SUM('Medical Records'!M139:N139),0)</f>
        <v>66559</v>
      </c>
      <c r="H41" s="2">
        <f>ROUND(+'Medical Records'!V139,0)</f>
        <v>4792</v>
      </c>
      <c r="I41" s="9">
        <f t="shared" si="1"/>
        <v>13.89</v>
      </c>
      <c r="J41" s="7"/>
      <c r="K41" s="8">
        <f t="shared" si="2"/>
        <v>0.13200000000000001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ROUND(SUM('Medical Records'!M37:N37),0)</f>
        <v>30832</v>
      </c>
      <c r="E42" s="2">
        <f>ROUND(+'Medical Records'!V37,0)</f>
        <v>1018</v>
      </c>
      <c r="F42" s="9">
        <f t="shared" si="0"/>
        <v>30.29</v>
      </c>
      <c r="G42" s="2">
        <f>ROUND(SUM('Medical Records'!M140:N140),0)</f>
        <v>33033</v>
      </c>
      <c r="H42" s="2">
        <f>ROUND(+'Medical Records'!V140,0)</f>
        <v>1141</v>
      </c>
      <c r="I42" s="9">
        <f t="shared" si="1"/>
        <v>28.95</v>
      </c>
      <c r="J42" s="7"/>
      <c r="K42" s="8">
        <f t="shared" si="2"/>
        <v>-4.4200000000000003E-2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ROUND(SUM('Medical Records'!M38:N38),0)</f>
        <v>151746</v>
      </c>
      <c r="E43" s="2">
        <f>ROUND(+'Medical Records'!V38,0)</f>
        <v>10343</v>
      </c>
      <c r="F43" s="9">
        <f t="shared" si="0"/>
        <v>14.67</v>
      </c>
      <c r="G43" s="2">
        <f>ROUND(SUM('Medical Records'!M141:N141),0)</f>
        <v>157586</v>
      </c>
      <c r="H43" s="2">
        <f>ROUND(+'Medical Records'!V141,0)</f>
        <v>9626</v>
      </c>
      <c r="I43" s="9">
        <f t="shared" si="1"/>
        <v>16.37</v>
      </c>
      <c r="J43" s="7"/>
      <c r="K43" s="8">
        <f t="shared" si="2"/>
        <v>0.1159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ROUND(SUM('Medical Records'!M39:N39),0)</f>
        <v>0</v>
      </c>
      <c r="E44" s="2">
        <f>ROUND(+'Medical Records'!V39,0)</f>
        <v>3891</v>
      </c>
      <c r="F44" s="9" t="str">
        <f t="shared" si="0"/>
        <v/>
      </c>
      <c r="G44" s="2">
        <f>ROUND(SUM('Medical Records'!M142:N142),0)</f>
        <v>0</v>
      </c>
      <c r="H44" s="2">
        <f>ROUND(+'Medical Records'!V142,0)</f>
        <v>4221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ROUND(SUM('Medical Records'!M40:N40),0)</f>
        <v>0</v>
      </c>
      <c r="E45" s="2">
        <f>ROUND(+'Medical Records'!V40,0)</f>
        <v>4405</v>
      </c>
      <c r="F45" s="9" t="str">
        <f t="shared" si="0"/>
        <v/>
      </c>
      <c r="G45" s="2">
        <f>ROUND(SUM('Medical Records'!M143:N143),0)</f>
        <v>275</v>
      </c>
      <c r="H45" s="2">
        <f>ROUND(+'Medical Records'!V143,0)</f>
        <v>2702</v>
      </c>
      <c r="I45" s="9">
        <f t="shared" si="1"/>
        <v>0.1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ROUND(SUM('Medical Records'!M41:N41),0)</f>
        <v>1545</v>
      </c>
      <c r="E46" s="2">
        <f>ROUND(+'Medical Records'!V41,0)</f>
        <v>1964</v>
      </c>
      <c r="F46" s="9">
        <f t="shared" si="0"/>
        <v>0.79</v>
      </c>
      <c r="G46" s="2">
        <f>ROUND(SUM('Medical Records'!M144:N144),0)</f>
        <v>21244</v>
      </c>
      <c r="H46" s="2">
        <f>ROUND(+'Medical Records'!V144,0)</f>
        <v>1481</v>
      </c>
      <c r="I46" s="9">
        <f t="shared" si="1"/>
        <v>14.34</v>
      </c>
      <c r="J46" s="7"/>
      <c r="K46" s="8">
        <f t="shared" si="2"/>
        <v>17.151900000000001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ROUND(SUM('Medical Records'!M42:N42),0)</f>
        <v>92745</v>
      </c>
      <c r="E47" s="2">
        <f>ROUND(+'Medical Records'!V42,0)</f>
        <v>5524</v>
      </c>
      <c r="F47" s="9">
        <f t="shared" si="0"/>
        <v>16.79</v>
      </c>
      <c r="G47" s="2">
        <f>ROUND(SUM('Medical Records'!M145:N145),0)</f>
        <v>95843</v>
      </c>
      <c r="H47" s="2">
        <f>ROUND(+'Medical Records'!V145,0)</f>
        <v>5844</v>
      </c>
      <c r="I47" s="9">
        <f t="shared" si="1"/>
        <v>16.399999999999999</v>
      </c>
      <c r="J47" s="7"/>
      <c r="K47" s="8">
        <f t="shared" si="2"/>
        <v>-2.3199999999999998E-2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ROUND(SUM('Medical Records'!M43:N43),0)</f>
        <v>7591</v>
      </c>
      <c r="E48" s="2">
        <f>ROUND(+'Medical Records'!V43,0)</f>
        <v>621</v>
      </c>
      <c r="F48" s="9">
        <f t="shared" si="0"/>
        <v>12.22</v>
      </c>
      <c r="G48" s="2">
        <f>ROUND(SUM('Medical Records'!M146:N146),0)</f>
        <v>7943</v>
      </c>
      <c r="H48" s="2">
        <f>ROUND(+'Medical Records'!V146,0)</f>
        <v>535</v>
      </c>
      <c r="I48" s="9">
        <f t="shared" si="1"/>
        <v>14.85</v>
      </c>
      <c r="J48" s="7"/>
      <c r="K48" s="8">
        <f t="shared" si="2"/>
        <v>0.2152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ROUND(SUM('Medical Records'!M44:N44),0)</f>
        <v>0</v>
      </c>
      <c r="E49" s="2">
        <f>ROUND(+'Medical Records'!V44,0)</f>
        <v>0</v>
      </c>
      <c r="F49" s="9" t="str">
        <f t="shared" si="0"/>
        <v/>
      </c>
      <c r="G49" s="2">
        <f>ROUND(SUM('Medical Records'!M147:N147),0)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ROUND(SUM('Medical Records'!M45:N45),0)</f>
        <v>21895</v>
      </c>
      <c r="E50" s="2">
        <f>ROUND(+'Medical Records'!V45,0)</f>
        <v>14611</v>
      </c>
      <c r="F50" s="9">
        <f t="shared" si="0"/>
        <v>1.5</v>
      </c>
      <c r="G50" s="2">
        <f>ROUND(SUM('Medical Records'!M148:N148),0)</f>
        <v>19702</v>
      </c>
      <c r="H50" s="2">
        <f>ROUND(+'Medical Records'!V148,0)</f>
        <v>15353</v>
      </c>
      <c r="I50" s="9">
        <f t="shared" si="1"/>
        <v>1.28</v>
      </c>
      <c r="J50" s="7"/>
      <c r="K50" s="8">
        <f t="shared" si="2"/>
        <v>-0.1467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ROUND(SUM('Medical Records'!M46:N46),0)</f>
        <v>328901</v>
      </c>
      <c r="E51" s="2">
        <f>ROUND(+'Medical Records'!V46,0)</f>
        <v>58058</v>
      </c>
      <c r="F51" s="9">
        <f t="shared" si="0"/>
        <v>5.67</v>
      </c>
      <c r="G51" s="2">
        <f>ROUND(SUM('Medical Records'!M149:N149),0)</f>
        <v>136517</v>
      </c>
      <c r="H51" s="2">
        <f>ROUND(+'Medical Records'!V149,0)</f>
        <v>57457</v>
      </c>
      <c r="I51" s="9">
        <f t="shared" si="1"/>
        <v>2.38</v>
      </c>
      <c r="J51" s="7"/>
      <c r="K51" s="8">
        <f t="shared" si="2"/>
        <v>-0.58020000000000005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ROUND(SUM('Medical Records'!M47:N47),0)</f>
        <v>15814</v>
      </c>
      <c r="E52" s="2">
        <f>ROUND(+'Medical Records'!V47,0)</f>
        <v>255</v>
      </c>
      <c r="F52" s="9">
        <f t="shared" si="0"/>
        <v>62.02</v>
      </c>
      <c r="G52" s="2">
        <f>ROUND(SUM('Medical Records'!M150:N150),0)</f>
        <v>16651</v>
      </c>
      <c r="H52" s="2">
        <f>ROUND(+'Medical Records'!V150,0)</f>
        <v>389</v>
      </c>
      <c r="I52" s="9">
        <f t="shared" si="1"/>
        <v>42.8</v>
      </c>
      <c r="J52" s="7"/>
      <c r="K52" s="8">
        <f t="shared" si="2"/>
        <v>-0.30990000000000001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ROUND(SUM('Medical Records'!M48:N48),0)</f>
        <v>37692</v>
      </c>
      <c r="E53" s="2">
        <f>ROUND(+'Medical Records'!V48,0)</f>
        <v>24110</v>
      </c>
      <c r="F53" s="9">
        <f t="shared" si="0"/>
        <v>1.56</v>
      </c>
      <c r="G53" s="2">
        <f>ROUND(SUM('Medical Records'!M151:N151),0)</f>
        <v>16961</v>
      </c>
      <c r="H53" s="2">
        <f>ROUND(+'Medical Records'!V151,0)</f>
        <v>26437</v>
      </c>
      <c r="I53" s="9">
        <f t="shared" si="1"/>
        <v>0.64</v>
      </c>
      <c r="J53" s="7"/>
      <c r="K53" s="8">
        <f t="shared" si="2"/>
        <v>-0.5897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ROUND(SUM('Medical Records'!M49:N49),0)</f>
        <v>357764</v>
      </c>
      <c r="E54" s="2">
        <f>ROUND(+'Medical Records'!V49,0)</f>
        <v>34703</v>
      </c>
      <c r="F54" s="9">
        <f t="shared" si="0"/>
        <v>10.31</v>
      </c>
      <c r="G54" s="2">
        <f>ROUND(SUM('Medical Records'!M152:N152),0)</f>
        <v>343920</v>
      </c>
      <c r="H54" s="2">
        <f>ROUND(+'Medical Records'!V152,0)</f>
        <v>35157</v>
      </c>
      <c r="I54" s="9">
        <f t="shared" si="1"/>
        <v>9.7799999999999994</v>
      </c>
      <c r="J54" s="7"/>
      <c r="K54" s="8">
        <f t="shared" si="2"/>
        <v>-5.1400000000000001E-2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ROUND(SUM('Medical Records'!M50:N50),0)</f>
        <v>16630</v>
      </c>
      <c r="E55" s="2">
        <f>ROUND(+'Medical Records'!V50,0)</f>
        <v>13193</v>
      </c>
      <c r="F55" s="9">
        <f t="shared" si="0"/>
        <v>1.26</v>
      </c>
      <c r="G55" s="2">
        <f>ROUND(SUM('Medical Records'!M153:N153),0)</f>
        <v>4933</v>
      </c>
      <c r="H55" s="2">
        <f>ROUND(+'Medical Records'!V153,0)</f>
        <v>13595</v>
      </c>
      <c r="I55" s="9">
        <f t="shared" si="1"/>
        <v>0.36</v>
      </c>
      <c r="J55" s="7"/>
      <c r="K55" s="8">
        <f t="shared" si="2"/>
        <v>-0.71430000000000005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ROUND(SUM('Medical Records'!M51:N51),0)</f>
        <v>12359</v>
      </c>
      <c r="E56" s="2">
        <f>ROUND(+'Medical Records'!V51,0)</f>
        <v>10503</v>
      </c>
      <c r="F56" s="9">
        <f t="shared" si="0"/>
        <v>1.18</v>
      </c>
      <c r="G56" s="2">
        <f>ROUND(SUM('Medical Records'!M154:N154),0)</f>
        <v>11413</v>
      </c>
      <c r="H56" s="2">
        <f>ROUND(+'Medical Records'!V154,0)</f>
        <v>10694</v>
      </c>
      <c r="I56" s="9">
        <f t="shared" si="1"/>
        <v>1.07</v>
      </c>
      <c r="J56" s="7"/>
      <c r="K56" s="8">
        <f t="shared" si="2"/>
        <v>-9.3200000000000005E-2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ROUND(SUM('Medical Records'!M52:N52),0)</f>
        <v>29380</v>
      </c>
      <c r="E57" s="2">
        <f>ROUND(+'Medical Records'!V52,0)</f>
        <v>1112</v>
      </c>
      <c r="F57" s="9">
        <f t="shared" si="0"/>
        <v>26.42</v>
      </c>
      <c r="G57" s="2">
        <f>ROUND(SUM('Medical Records'!M155:N155),0)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ROUND(SUM('Medical Records'!M53:N53),0)</f>
        <v>358</v>
      </c>
      <c r="E58" s="2">
        <f>ROUND(+'Medical Records'!V53,0)</f>
        <v>16770</v>
      </c>
      <c r="F58" s="9">
        <f t="shared" si="0"/>
        <v>0.02</v>
      </c>
      <c r="G58" s="2">
        <f>ROUND(SUM('Medical Records'!M156:N156),0)</f>
        <v>38684</v>
      </c>
      <c r="H58" s="2">
        <f>ROUND(+'Medical Records'!V156,0)</f>
        <v>18613</v>
      </c>
      <c r="I58" s="9">
        <f t="shared" si="1"/>
        <v>2.08</v>
      </c>
      <c r="J58" s="7"/>
      <c r="K58" s="8">
        <f t="shared" si="2"/>
        <v>103</v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ROUND(SUM('Medical Records'!M54:N54),0)</f>
        <v>59321</v>
      </c>
      <c r="E59" s="2">
        <f>ROUND(+'Medical Records'!V54,0)</f>
        <v>18114</v>
      </c>
      <c r="F59" s="9">
        <f t="shared" si="0"/>
        <v>3.27</v>
      </c>
      <c r="G59" s="2">
        <f>ROUND(SUM('Medical Records'!M157:N157),0)</f>
        <v>81870</v>
      </c>
      <c r="H59" s="2">
        <f>ROUND(+'Medical Records'!V157,0)</f>
        <v>16969</v>
      </c>
      <c r="I59" s="9">
        <f t="shared" si="1"/>
        <v>4.82</v>
      </c>
      <c r="J59" s="7"/>
      <c r="K59" s="8">
        <f t="shared" si="2"/>
        <v>0.47399999999999998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ROUND(SUM('Medical Records'!M55:N55),0)</f>
        <v>28275</v>
      </c>
      <c r="E60" s="2">
        <f>ROUND(+'Medical Records'!V55,0)</f>
        <v>5367</v>
      </c>
      <c r="F60" s="9">
        <f t="shared" si="0"/>
        <v>5.27</v>
      </c>
      <c r="G60" s="2">
        <f>ROUND(SUM('Medical Records'!M158:N158),0)</f>
        <v>0</v>
      </c>
      <c r="H60" s="2">
        <f>ROUND(+'Medical Records'!V158,0)</f>
        <v>5413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ROUND(SUM('Medical Records'!M56:N56),0)</f>
        <v>21422</v>
      </c>
      <c r="E61" s="2">
        <f>ROUND(+'Medical Records'!V56,0)</f>
        <v>579</v>
      </c>
      <c r="F61" s="9">
        <f t="shared" si="0"/>
        <v>37</v>
      </c>
      <c r="G61" s="2">
        <f>ROUND(SUM('Medical Records'!M159:N159),0)</f>
        <v>22640</v>
      </c>
      <c r="H61" s="2">
        <f>ROUND(+'Medical Records'!V159,0)</f>
        <v>477</v>
      </c>
      <c r="I61" s="9">
        <f t="shared" si="1"/>
        <v>47.46</v>
      </c>
      <c r="J61" s="7"/>
      <c r="K61" s="8">
        <f t="shared" si="2"/>
        <v>0.28270000000000001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ROUND(SUM('Medical Records'!M57:N57),0)</f>
        <v>88361</v>
      </c>
      <c r="E62" s="2">
        <f>ROUND(+'Medical Records'!V57,0)</f>
        <v>30421</v>
      </c>
      <c r="F62" s="9">
        <f t="shared" si="0"/>
        <v>2.9</v>
      </c>
      <c r="G62" s="2">
        <f>ROUND(SUM('Medical Records'!M160:N160),0)</f>
        <v>190229</v>
      </c>
      <c r="H62" s="2">
        <f>ROUND(+'Medical Records'!V160,0)</f>
        <v>32262</v>
      </c>
      <c r="I62" s="9">
        <f t="shared" si="1"/>
        <v>5.9</v>
      </c>
      <c r="J62" s="7"/>
      <c r="K62" s="8">
        <f t="shared" si="2"/>
        <v>1.0345</v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ROUND(SUM('Medical Records'!M58:N58),0)</f>
        <v>84623</v>
      </c>
      <c r="E63" s="2">
        <f>ROUND(+'Medical Records'!V58,0)</f>
        <v>33079</v>
      </c>
      <c r="F63" s="9">
        <f t="shared" si="0"/>
        <v>2.56</v>
      </c>
      <c r="G63" s="2">
        <f>ROUND(SUM('Medical Records'!M161:N161),0)</f>
        <v>21398</v>
      </c>
      <c r="H63" s="2">
        <f>ROUND(+'Medical Records'!V161,0)</f>
        <v>32725</v>
      </c>
      <c r="I63" s="9">
        <f t="shared" si="1"/>
        <v>0.65</v>
      </c>
      <c r="J63" s="7"/>
      <c r="K63" s="8">
        <f t="shared" si="2"/>
        <v>-0.74609999999999999</v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ROUND(SUM('Medical Records'!M59:N59),0)</f>
        <v>9857</v>
      </c>
      <c r="E64" s="2">
        <f>ROUND(+'Medical Records'!V59,0)</f>
        <v>2786</v>
      </c>
      <c r="F64" s="9">
        <f t="shared" si="0"/>
        <v>3.54</v>
      </c>
      <c r="G64" s="2">
        <f>ROUND(SUM('Medical Records'!M162:N162),0)</f>
        <v>6309</v>
      </c>
      <c r="H64" s="2">
        <f>ROUND(+'Medical Records'!V162,0)</f>
        <v>2488</v>
      </c>
      <c r="I64" s="9">
        <f t="shared" si="1"/>
        <v>2.54</v>
      </c>
      <c r="J64" s="7"/>
      <c r="K64" s="8">
        <f t="shared" si="2"/>
        <v>-0.28249999999999997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ROUND(SUM('Medical Records'!M60:N60),0)</f>
        <v>34129</v>
      </c>
      <c r="E65" s="2">
        <f>ROUND(+'Medical Records'!V60,0)</f>
        <v>1271</v>
      </c>
      <c r="F65" s="9">
        <f t="shared" si="0"/>
        <v>26.85</v>
      </c>
      <c r="G65" s="2">
        <f>ROUND(SUM('Medical Records'!M163:N163),0)</f>
        <v>34088</v>
      </c>
      <c r="H65" s="2">
        <f>ROUND(+'Medical Records'!V163,0)</f>
        <v>1225</v>
      </c>
      <c r="I65" s="9">
        <f t="shared" si="1"/>
        <v>27.83</v>
      </c>
      <c r="J65" s="7"/>
      <c r="K65" s="8">
        <f t="shared" si="2"/>
        <v>3.6499999999999998E-2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ROUND(SUM('Medical Records'!M61:N61),0)</f>
        <v>55779</v>
      </c>
      <c r="E66" s="2">
        <f>ROUND(+'Medical Records'!V61,0)</f>
        <v>1232</v>
      </c>
      <c r="F66" s="9">
        <f t="shared" si="0"/>
        <v>45.28</v>
      </c>
      <c r="G66" s="2">
        <f>ROUND(SUM('Medical Records'!M164:N164),0)</f>
        <v>52070</v>
      </c>
      <c r="H66" s="2">
        <f>ROUND(+'Medical Records'!V164,0)</f>
        <v>1398</v>
      </c>
      <c r="I66" s="9">
        <f t="shared" si="1"/>
        <v>37.25</v>
      </c>
      <c r="J66" s="7"/>
      <c r="K66" s="8">
        <f t="shared" si="2"/>
        <v>-0.17730000000000001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ROUND(SUM('Medical Records'!M62:N62),0)</f>
        <v>178689</v>
      </c>
      <c r="E67" s="2">
        <f>ROUND(+'Medical Records'!V62,0)</f>
        <v>4806</v>
      </c>
      <c r="F67" s="9">
        <f t="shared" si="0"/>
        <v>37.18</v>
      </c>
      <c r="G67" s="2">
        <f>ROUND(SUM('Medical Records'!M165:N165),0)</f>
        <v>162588</v>
      </c>
      <c r="H67" s="2">
        <f>ROUND(+'Medical Records'!V165,0)</f>
        <v>4813</v>
      </c>
      <c r="I67" s="9">
        <f t="shared" si="1"/>
        <v>33.78</v>
      </c>
      <c r="J67" s="7"/>
      <c r="K67" s="8">
        <f t="shared" si="2"/>
        <v>-9.1399999999999995E-2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ROUND(SUM('Medical Records'!M63:N63),0)</f>
        <v>35436</v>
      </c>
      <c r="E68" s="2">
        <f>ROUND(+'Medical Records'!V63,0)</f>
        <v>1373</v>
      </c>
      <c r="F68" s="9">
        <f t="shared" si="0"/>
        <v>25.81</v>
      </c>
      <c r="G68" s="2">
        <f>ROUND(SUM('Medical Records'!M166:N166),0)</f>
        <v>40050</v>
      </c>
      <c r="H68" s="2">
        <f>ROUND(+'Medical Records'!V166,0)</f>
        <v>1504</v>
      </c>
      <c r="I68" s="9">
        <f t="shared" si="1"/>
        <v>26.63</v>
      </c>
      <c r="J68" s="7"/>
      <c r="K68" s="8">
        <f t="shared" si="2"/>
        <v>3.1800000000000002E-2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ROUND(SUM('Medical Records'!M64:N64),0)</f>
        <v>99784</v>
      </c>
      <c r="E69" s="2">
        <f>ROUND(+'Medical Records'!V64,0)</f>
        <v>42810</v>
      </c>
      <c r="F69" s="9">
        <f t="shared" si="0"/>
        <v>2.33</v>
      </c>
      <c r="G69" s="2">
        <f>ROUND(SUM('Medical Records'!M167:N167),0)</f>
        <v>102162</v>
      </c>
      <c r="H69" s="2">
        <f>ROUND(+'Medical Records'!V167,0)</f>
        <v>43058</v>
      </c>
      <c r="I69" s="9">
        <f t="shared" si="1"/>
        <v>2.37</v>
      </c>
      <c r="J69" s="7"/>
      <c r="K69" s="8">
        <f t="shared" si="2"/>
        <v>1.72E-2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ROUND(SUM('Medical Records'!M65:N65),0)</f>
        <v>97102</v>
      </c>
      <c r="E70" s="2">
        <f>ROUND(+'Medical Records'!V65,0)</f>
        <v>7772</v>
      </c>
      <c r="F70" s="9">
        <f t="shared" si="0"/>
        <v>12.49</v>
      </c>
      <c r="G70" s="2">
        <f>ROUND(SUM('Medical Records'!M168:N168),0)</f>
        <v>85055</v>
      </c>
      <c r="H70" s="2">
        <f>ROUND(+'Medical Records'!V168,0)</f>
        <v>7172</v>
      </c>
      <c r="I70" s="9">
        <f t="shared" si="1"/>
        <v>11.86</v>
      </c>
      <c r="J70" s="7"/>
      <c r="K70" s="8">
        <f t="shared" si="2"/>
        <v>-5.04E-2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ROUND(SUM('Medical Records'!M66:N66),0)</f>
        <v>8932</v>
      </c>
      <c r="E71" s="2">
        <f>ROUND(+'Medical Records'!V66,0)</f>
        <v>2238</v>
      </c>
      <c r="F71" s="9">
        <f t="shared" si="0"/>
        <v>3.99</v>
      </c>
      <c r="G71" s="2">
        <f>ROUND(SUM('Medical Records'!M169:N169),0)</f>
        <v>8784</v>
      </c>
      <c r="H71" s="2">
        <f>ROUND(+'Medical Records'!V169,0)</f>
        <v>2381</v>
      </c>
      <c r="I71" s="9">
        <f t="shared" si="1"/>
        <v>3.69</v>
      </c>
      <c r="J71" s="7"/>
      <c r="K71" s="8">
        <f t="shared" si="2"/>
        <v>-7.5200000000000003E-2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ROUND(SUM('Medical Records'!M67:N67),0)</f>
        <v>42659</v>
      </c>
      <c r="E72" s="2">
        <f>ROUND(+'Medical Records'!V67,0)</f>
        <v>625</v>
      </c>
      <c r="F72" s="9">
        <f t="shared" si="0"/>
        <v>68.25</v>
      </c>
      <c r="G72" s="2">
        <f>ROUND(SUM('Medical Records'!M170:N170),0)</f>
        <v>35265</v>
      </c>
      <c r="H72" s="2">
        <f>ROUND(+'Medical Records'!V170,0)</f>
        <v>571</v>
      </c>
      <c r="I72" s="9">
        <f t="shared" si="1"/>
        <v>61.76</v>
      </c>
      <c r="J72" s="7"/>
      <c r="K72" s="8">
        <f t="shared" si="2"/>
        <v>-9.5100000000000004E-2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ROUND(SUM('Medical Records'!M68:N68),0)</f>
        <v>0</v>
      </c>
      <c r="E73" s="2">
        <f>ROUND(+'Medical Records'!V68,0)</f>
        <v>32864</v>
      </c>
      <c r="F73" s="9" t="str">
        <f t="shared" si="0"/>
        <v/>
      </c>
      <c r="G73" s="2">
        <f>ROUND(SUM('Medical Records'!M171:N171),0)</f>
        <v>151044</v>
      </c>
      <c r="H73" s="2">
        <f>ROUND(+'Medical Records'!V171,0)</f>
        <v>33908</v>
      </c>
      <c r="I73" s="9">
        <f t="shared" si="1"/>
        <v>4.45</v>
      </c>
      <c r="J73" s="7"/>
      <c r="K73" s="8" t="str">
        <f t="shared" si="2"/>
        <v/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ROUND(SUM('Medical Records'!M69:N69),0)</f>
        <v>19359</v>
      </c>
      <c r="E74" s="2">
        <f>ROUND(+'Medical Records'!V69,0)</f>
        <v>45708</v>
      </c>
      <c r="F74" s="9">
        <f t="shared" si="0"/>
        <v>0.42</v>
      </c>
      <c r="G74" s="2">
        <f>ROUND(SUM('Medical Records'!M172:N172),0)</f>
        <v>19751</v>
      </c>
      <c r="H74" s="2">
        <f>ROUND(+'Medical Records'!V172,0)</f>
        <v>42783</v>
      </c>
      <c r="I74" s="9">
        <f t="shared" si="1"/>
        <v>0.46</v>
      </c>
      <c r="J74" s="7"/>
      <c r="K74" s="8">
        <f t="shared" si="2"/>
        <v>9.5200000000000007E-2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ROUND(SUM('Medical Records'!M70:N70),0)</f>
        <v>54500</v>
      </c>
      <c r="E75" s="2">
        <f>ROUND(+'Medical Records'!V70,0)</f>
        <v>60667</v>
      </c>
      <c r="F75" s="9">
        <f t="shared" ref="F75:F110" si="3">IF(D75=0,"",IF(E75=0,"",ROUND(D75/E75,2)))</f>
        <v>0.9</v>
      </c>
      <c r="G75" s="2">
        <f>ROUND(SUM('Medical Records'!M173:N173),0)</f>
        <v>128810</v>
      </c>
      <c r="H75" s="2">
        <f>ROUND(+'Medical Records'!V173,0)</f>
        <v>64214</v>
      </c>
      <c r="I75" s="9">
        <f t="shared" ref="I75:I110" si="4">IF(G75=0,"",IF(H75=0,"",ROUND(G75/H75,2)))</f>
        <v>2.0099999999999998</v>
      </c>
      <c r="J75" s="7"/>
      <c r="K75" s="8">
        <f t="shared" ref="K75:K110" si="5">IF(D75=0,"",IF(E75=0,"",IF(G75=0,"",IF(H75=0,"",ROUND(I75/F75-1,4)))))</f>
        <v>1.2333000000000001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ROUND(SUM('Medical Records'!M71:N71),0)</f>
        <v>96610</v>
      </c>
      <c r="E76" s="2">
        <f>ROUND(+'Medical Records'!V71,0)</f>
        <v>33657</v>
      </c>
      <c r="F76" s="9">
        <f t="shared" si="3"/>
        <v>2.87</v>
      </c>
      <c r="G76" s="2">
        <f>ROUND(SUM('Medical Records'!M174:N174),0)</f>
        <v>88135</v>
      </c>
      <c r="H76" s="2">
        <f>ROUND(+'Medical Records'!V174,0)</f>
        <v>34300</v>
      </c>
      <c r="I76" s="9">
        <f t="shared" si="4"/>
        <v>2.57</v>
      </c>
      <c r="J76" s="7"/>
      <c r="K76" s="8">
        <f t="shared" si="5"/>
        <v>-0.1045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ROUND(SUM('Medical Records'!M72:N72),0)</f>
        <v>17213</v>
      </c>
      <c r="E77" s="2">
        <f>ROUND(+'Medical Records'!V72,0)</f>
        <v>1431</v>
      </c>
      <c r="F77" s="9">
        <f t="shared" si="3"/>
        <v>12.03</v>
      </c>
      <c r="G77" s="2">
        <f>ROUND(SUM('Medical Records'!M175:N175),0)</f>
        <v>13007</v>
      </c>
      <c r="H77" s="2">
        <f>ROUND(+'Medical Records'!V175,0)</f>
        <v>1233</v>
      </c>
      <c r="I77" s="9">
        <f t="shared" si="4"/>
        <v>10.55</v>
      </c>
      <c r="J77" s="7"/>
      <c r="K77" s="8">
        <f t="shared" si="5"/>
        <v>-0.123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ROUND(SUM('Medical Records'!M73:N73),0)</f>
        <v>0</v>
      </c>
      <c r="E78" s="2">
        <f>ROUND(+'Medical Records'!V73,0)</f>
        <v>305</v>
      </c>
      <c r="F78" s="9" t="str">
        <f t="shared" si="3"/>
        <v/>
      </c>
      <c r="G78" s="2">
        <f>ROUND(SUM('Medical Records'!M176:N176),0)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ROUND(SUM('Medical Records'!M74:N74),0)</f>
        <v>76847</v>
      </c>
      <c r="E79" s="2">
        <f>ROUND(+'Medical Records'!V74,0)</f>
        <v>23522</v>
      </c>
      <c r="F79" s="9">
        <f t="shared" si="3"/>
        <v>3.27</v>
      </c>
      <c r="G79" s="2">
        <f>ROUND(SUM('Medical Records'!M177:N177),0)</f>
        <v>178975</v>
      </c>
      <c r="H79" s="2">
        <f>ROUND(+'Medical Records'!V177,0)</f>
        <v>24241</v>
      </c>
      <c r="I79" s="9">
        <f t="shared" si="4"/>
        <v>7.38</v>
      </c>
      <c r="J79" s="7"/>
      <c r="K79" s="8">
        <f t="shared" si="5"/>
        <v>1.2568999999999999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ROUND(SUM('Medical Records'!M75:N75),0)</f>
        <v>213009</v>
      </c>
      <c r="E80" s="2">
        <f>ROUND(+'Medical Records'!V75,0)</f>
        <v>47001</v>
      </c>
      <c r="F80" s="9">
        <f t="shared" si="3"/>
        <v>4.53</v>
      </c>
      <c r="G80" s="2">
        <f>ROUND(SUM('Medical Records'!M178:N178),0)</f>
        <v>182693</v>
      </c>
      <c r="H80" s="2">
        <f>ROUND(+'Medical Records'!V178,0)</f>
        <v>43139</v>
      </c>
      <c r="I80" s="9">
        <f t="shared" si="4"/>
        <v>4.2300000000000004</v>
      </c>
      <c r="J80" s="7"/>
      <c r="K80" s="8">
        <f t="shared" si="5"/>
        <v>-6.6199999999999995E-2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ROUND(SUM('Medical Records'!M76:N76),0)</f>
        <v>36054</v>
      </c>
      <c r="E81" s="2">
        <f>ROUND(+'Medical Records'!V76,0)</f>
        <v>4515</v>
      </c>
      <c r="F81" s="9">
        <f t="shared" si="3"/>
        <v>7.99</v>
      </c>
      <c r="G81" s="2">
        <f>ROUND(SUM('Medical Records'!M179:N179),0)</f>
        <v>37227</v>
      </c>
      <c r="H81" s="2">
        <f>ROUND(+'Medical Records'!V179,0)</f>
        <v>4539</v>
      </c>
      <c r="I81" s="9">
        <f t="shared" si="4"/>
        <v>8.1999999999999993</v>
      </c>
      <c r="J81" s="7"/>
      <c r="K81" s="8">
        <f t="shared" si="5"/>
        <v>2.63E-2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ROUND(SUM('Medical Records'!M77:N77),0)</f>
        <v>28226</v>
      </c>
      <c r="E82" s="2">
        <f>ROUND(+'Medical Records'!V77,0)</f>
        <v>1118</v>
      </c>
      <c r="F82" s="9">
        <f t="shared" si="3"/>
        <v>25.25</v>
      </c>
      <c r="G82" s="2">
        <f>ROUND(SUM('Medical Records'!M180:N180),0)</f>
        <v>28380</v>
      </c>
      <c r="H82" s="2">
        <f>ROUND(+'Medical Records'!V180,0)</f>
        <v>827</v>
      </c>
      <c r="I82" s="9">
        <f t="shared" si="4"/>
        <v>34.32</v>
      </c>
      <c r="J82" s="7"/>
      <c r="K82" s="8">
        <f t="shared" si="5"/>
        <v>0.35920000000000002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ROUND(SUM('Medical Records'!M78:N78),0)</f>
        <v>0</v>
      </c>
      <c r="E83" s="2">
        <f>ROUND(+'Medical Records'!V78,0)</f>
        <v>10012</v>
      </c>
      <c r="F83" s="9" t="str">
        <f t="shared" si="3"/>
        <v/>
      </c>
      <c r="G83" s="2">
        <f>ROUND(SUM('Medical Records'!M181:N181),0)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ROUND(SUM('Medical Records'!M79:N79),0)</f>
        <v>0</v>
      </c>
      <c r="E84" s="2">
        <f>ROUND(+'Medical Records'!V79,0)</f>
        <v>44924</v>
      </c>
      <c r="F84" s="9" t="str">
        <f t="shared" si="3"/>
        <v/>
      </c>
      <c r="G84" s="2">
        <f>ROUND(SUM('Medical Records'!M182:N182),0)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ROUND(SUM('Medical Records'!M80:N80),0)</f>
        <v>45976</v>
      </c>
      <c r="E85" s="2">
        <f>ROUND(+'Medical Records'!V80,0)</f>
        <v>11207</v>
      </c>
      <c r="F85" s="9">
        <f t="shared" si="3"/>
        <v>4.0999999999999996</v>
      </c>
      <c r="G85" s="2">
        <f>ROUND(SUM('Medical Records'!M183:N183),0)</f>
        <v>44741</v>
      </c>
      <c r="H85" s="2">
        <f>ROUND(+'Medical Records'!V183,0)</f>
        <v>11445</v>
      </c>
      <c r="I85" s="9">
        <f t="shared" si="4"/>
        <v>3.91</v>
      </c>
      <c r="J85" s="7"/>
      <c r="K85" s="8">
        <f t="shared" si="5"/>
        <v>-4.6300000000000001E-2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ROUND(SUM('Medical Records'!M81:N81),0)</f>
        <v>0</v>
      </c>
      <c r="E86" s="2">
        <f>ROUND(+'Medical Records'!V81,0)</f>
        <v>12923</v>
      </c>
      <c r="F86" s="9" t="str">
        <f t="shared" si="3"/>
        <v/>
      </c>
      <c r="G86" s="2">
        <f>ROUND(SUM('Medical Records'!M184:N184),0)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ROUND(SUM('Medical Records'!M82:N82),0)</f>
        <v>7747</v>
      </c>
      <c r="E87" s="2">
        <f>ROUND(+'Medical Records'!V82,0)</f>
        <v>1756</v>
      </c>
      <c r="F87" s="9">
        <f t="shared" si="3"/>
        <v>4.41</v>
      </c>
      <c r="G87" s="2">
        <f>ROUND(SUM('Medical Records'!M185:N185),0)</f>
        <v>9402</v>
      </c>
      <c r="H87" s="2">
        <f>ROUND(+'Medical Records'!V185,0)</f>
        <v>2042</v>
      </c>
      <c r="I87" s="9">
        <f t="shared" si="4"/>
        <v>4.5999999999999996</v>
      </c>
      <c r="J87" s="7"/>
      <c r="K87" s="8">
        <f t="shared" si="5"/>
        <v>4.3099999999999999E-2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ROUND(SUM('Medical Records'!M83:N83),0)</f>
        <v>0</v>
      </c>
      <c r="E88" s="2">
        <f>ROUND(+'Medical Records'!V83,0)</f>
        <v>13074</v>
      </c>
      <c r="F88" s="9" t="str">
        <f t="shared" si="3"/>
        <v/>
      </c>
      <c r="G88" s="2">
        <f>ROUND(SUM('Medical Records'!M186:N186),0)</f>
        <v>8089</v>
      </c>
      <c r="H88" s="2">
        <f>ROUND(+'Medical Records'!V186,0)</f>
        <v>14101</v>
      </c>
      <c r="I88" s="9">
        <f t="shared" si="4"/>
        <v>0.56999999999999995</v>
      </c>
      <c r="J88" s="7"/>
      <c r="K88" s="8" t="str">
        <f t="shared" si="5"/>
        <v/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ROUND(SUM('Medical Records'!M84:N84),0)</f>
        <v>18597</v>
      </c>
      <c r="E89" s="2">
        <f>ROUND(+'Medical Records'!V84,0)</f>
        <v>3487</v>
      </c>
      <c r="F89" s="9">
        <f t="shared" si="3"/>
        <v>5.33</v>
      </c>
      <c r="G89" s="2">
        <f>ROUND(SUM('Medical Records'!M187:N187),0)</f>
        <v>17883</v>
      </c>
      <c r="H89" s="2">
        <f>ROUND(+'Medical Records'!V187,0)</f>
        <v>3506</v>
      </c>
      <c r="I89" s="9">
        <f t="shared" si="4"/>
        <v>5.0999999999999996</v>
      </c>
      <c r="J89" s="7"/>
      <c r="K89" s="8">
        <f t="shared" si="5"/>
        <v>-4.3200000000000002E-2</v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ROUND(SUM('Medical Records'!M85:N85),0)</f>
        <v>0</v>
      </c>
      <c r="E90" s="2">
        <f>ROUND(+'Medical Records'!V85,0)</f>
        <v>1220</v>
      </c>
      <c r="F90" s="9" t="str">
        <f t="shared" si="3"/>
        <v/>
      </c>
      <c r="G90" s="2">
        <f>ROUND(SUM('Medical Records'!M188:N188),0)</f>
        <v>4834</v>
      </c>
      <c r="H90" s="2">
        <f>ROUND(+'Medical Records'!V188,0)</f>
        <v>1556</v>
      </c>
      <c r="I90" s="9">
        <f t="shared" si="4"/>
        <v>3.11</v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ROUND(SUM('Medical Records'!M86:N86),0)</f>
        <v>7786</v>
      </c>
      <c r="E91" s="2">
        <f>ROUND(+'Medical Records'!V86,0)</f>
        <v>4172</v>
      </c>
      <c r="F91" s="9">
        <f t="shared" si="3"/>
        <v>1.87</v>
      </c>
      <c r="G91" s="2">
        <f>ROUND(SUM('Medical Records'!M189:N189),0)</f>
        <v>10875</v>
      </c>
      <c r="H91" s="2">
        <f>ROUND(+'Medical Records'!V189,0)</f>
        <v>318</v>
      </c>
      <c r="I91" s="9">
        <f t="shared" si="4"/>
        <v>34.200000000000003</v>
      </c>
      <c r="J91" s="7"/>
      <c r="K91" s="8">
        <f t="shared" si="5"/>
        <v>17.288799999999998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ROUND(SUM('Medical Records'!M87:N87),0)</f>
        <v>175103</v>
      </c>
      <c r="E92" s="2">
        <f>ROUND(+'Medical Records'!V87,0)</f>
        <v>10932</v>
      </c>
      <c r="F92" s="9">
        <f t="shared" si="3"/>
        <v>16.02</v>
      </c>
      <c r="G92" s="2">
        <f>ROUND(SUM('Medical Records'!M190:N190),0)</f>
        <v>151988</v>
      </c>
      <c r="H92" s="2">
        <f>ROUND(+'Medical Records'!V190,0)</f>
        <v>10776</v>
      </c>
      <c r="I92" s="9">
        <f t="shared" si="4"/>
        <v>14.1</v>
      </c>
      <c r="J92" s="7"/>
      <c r="K92" s="8">
        <f t="shared" si="5"/>
        <v>-0.11990000000000001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ROUND(SUM('Medical Records'!M88:N88),0)</f>
        <v>18016</v>
      </c>
      <c r="E93" s="2">
        <f>ROUND(+'Medical Records'!V88,0)</f>
        <v>6879</v>
      </c>
      <c r="F93" s="9">
        <f t="shared" si="3"/>
        <v>2.62</v>
      </c>
      <c r="G93" s="2">
        <f>ROUND(SUM('Medical Records'!M191:N191),0)</f>
        <v>37910</v>
      </c>
      <c r="H93" s="2">
        <f>ROUND(+'Medical Records'!V191,0)</f>
        <v>6724</v>
      </c>
      <c r="I93" s="9">
        <f t="shared" si="4"/>
        <v>5.64</v>
      </c>
      <c r="J93" s="7"/>
      <c r="K93" s="8">
        <f t="shared" si="5"/>
        <v>1.1527000000000001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ROUND(SUM('Medical Records'!M89:N89),0)</f>
        <v>38794</v>
      </c>
      <c r="E94" s="2">
        <f>ROUND(+'Medical Records'!V89,0)</f>
        <v>2641</v>
      </c>
      <c r="F94" s="9">
        <f t="shared" si="3"/>
        <v>14.69</v>
      </c>
      <c r="G94" s="2">
        <f>ROUND(SUM('Medical Records'!M192:N192),0)</f>
        <v>33874</v>
      </c>
      <c r="H94" s="2">
        <f>ROUND(+'Medical Records'!V192,0)</f>
        <v>2428</v>
      </c>
      <c r="I94" s="9">
        <f t="shared" si="4"/>
        <v>13.95</v>
      </c>
      <c r="J94" s="7"/>
      <c r="K94" s="8">
        <f t="shared" si="5"/>
        <v>-5.04E-2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ROUND(SUM('Medical Records'!M90:N90),0)</f>
        <v>54027</v>
      </c>
      <c r="E95" s="2">
        <f>ROUND(+'Medical Records'!V90,0)</f>
        <v>16937</v>
      </c>
      <c r="F95" s="9">
        <f t="shared" si="3"/>
        <v>3.19</v>
      </c>
      <c r="G95" s="2">
        <f>ROUND(SUM('Medical Records'!M193:N193),0)</f>
        <v>33902</v>
      </c>
      <c r="H95" s="2">
        <f>ROUND(+'Medical Records'!V193,0)</f>
        <v>18513</v>
      </c>
      <c r="I95" s="9">
        <f t="shared" si="4"/>
        <v>1.83</v>
      </c>
      <c r="J95" s="7"/>
      <c r="K95" s="8">
        <f t="shared" si="5"/>
        <v>-0.42630000000000001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ROUND(SUM('Medical Records'!M91:N91),0)</f>
        <v>0</v>
      </c>
      <c r="E96" s="2">
        <f>ROUND(+'Medical Records'!V91,0)</f>
        <v>663</v>
      </c>
      <c r="F96" s="9" t="str">
        <f t="shared" si="3"/>
        <v/>
      </c>
      <c r="G96" s="2">
        <f>ROUND(SUM('Medical Records'!M194:N194),0)</f>
        <v>77</v>
      </c>
      <c r="H96" s="2">
        <f>ROUND(+'Medical Records'!V194,0)</f>
        <v>695</v>
      </c>
      <c r="I96" s="9">
        <f t="shared" si="4"/>
        <v>0.11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ROUND(SUM('Medical Records'!M92:N92),0)</f>
        <v>142258</v>
      </c>
      <c r="E97" s="2">
        <f>ROUND(+'Medical Records'!V92,0)</f>
        <v>15771</v>
      </c>
      <c r="F97" s="9">
        <f t="shared" si="3"/>
        <v>9.02</v>
      </c>
      <c r="G97" s="2">
        <f>ROUND(SUM('Medical Records'!M195:N195),0)</f>
        <v>157671</v>
      </c>
      <c r="H97" s="2">
        <f>ROUND(+'Medical Records'!V195,0)</f>
        <v>15388</v>
      </c>
      <c r="I97" s="9">
        <f t="shared" si="4"/>
        <v>10.25</v>
      </c>
      <c r="J97" s="7"/>
      <c r="K97" s="8">
        <f t="shared" si="5"/>
        <v>0.13639999999999999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ROUND(SUM('Medical Records'!M93:N93),0)</f>
        <v>0</v>
      </c>
      <c r="E98" s="2">
        <f>ROUND(+'Medical Records'!V93,0)</f>
        <v>24216</v>
      </c>
      <c r="F98" s="9" t="str">
        <f t="shared" si="3"/>
        <v/>
      </c>
      <c r="G98" s="2">
        <f>ROUND(SUM('Medical Records'!M196:N196),0)</f>
        <v>0</v>
      </c>
      <c r="H98" s="2">
        <f>ROUND(+'Medical Records'!V196,0)</f>
        <v>23066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ROUND(SUM('Medical Records'!M94:N94),0)</f>
        <v>0</v>
      </c>
      <c r="E99" s="2">
        <f>ROUND(+'Medical Records'!V94,0)</f>
        <v>3056</v>
      </c>
      <c r="F99" s="9" t="str">
        <f t="shared" si="3"/>
        <v/>
      </c>
      <c r="G99" s="2">
        <f>ROUND(SUM('Medical Records'!M197:N197),0)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ROUND(SUM('Medical Records'!M95:N95),0)</f>
        <v>142767</v>
      </c>
      <c r="E100" s="2">
        <f>ROUND(+'Medical Records'!V95,0)</f>
        <v>19905</v>
      </c>
      <c r="F100" s="9">
        <f t="shared" si="3"/>
        <v>7.17</v>
      </c>
      <c r="G100" s="2">
        <f>ROUND(SUM('Medical Records'!M198:N198),0)</f>
        <v>86613</v>
      </c>
      <c r="H100" s="2">
        <f>ROUND(+'Medical Records'!V198,0)</f>
        <v>23547</v>
      </c>
      <c r="I100" s="9">
        <f t="shared" si="4"/>
        <v>3.68</v>
      </c>
      <c r="J100" s="7"/>
      <c r="K100" s="8">
        <f t="shared" si="5"/>
        <v>-0.48680000000000001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ROUND(SUM('Medical Records'!M96:N96),0)</f>
        <v>9519</v>
      </c>
      <c r="E101" s="2">
        <f>ROUND(+'Medical Records'!V96,0)</f>
        <v>23709</v>
      </c>
      <c r="F101" s="9">
        <f t="shared" si="3"/>
        <v>0.4</v>
      </c>
      <c r="G101" s="2">
        <f>ROUND(SUM('Medical Records'!M199:N199),0)</f>
        <v>7075</v>
      </c>
      <c r="H101" s="2">
        <f>ROUND(+'Medical Records'!V199,0)</f>
        <v>24248</v>
      </c>
      <c r="I101" s="9">
        <f t="shared" si="4"/>
        <v>0.28999999999999998</v>
      </c>
      <c r="J101" s="7"/>
      <c r="K101" s="8">
        <f t="shared" si="5"/>
        <v>-0.27500000000000002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ROUND(SUM('Medical Records'!M97:N97),0)</f>
        <v>15426</v>
      </c>
      <c r="E102" s="2">
        <f>ROUND(+'Medical Records'!V97,0)</f>
        <v>10979</v>
      </c>
      <c r="F102" s="9">
        <f t="shared" si="3"/>
        <v>1.41</v>
      </c>
      <c r="G102" s="2">
        <f>ROUND(SUM('Medical Records'!M200:N200),0)</f>
        <v>8451</v>
      </c>
      <c r="H102" s="2">
        <f>ROUND(+'Medical Records'!V200,0)</f>
        <v>12423</v>
      </c>
      <c r="I102" s="9">
        <f t="shared" si="4"/>
        <v>0.68</v>
      </c>
      <c r="J102" s="7"/>
      <c r="K102" s="8">
        <f t="shared" si="5"/>
        <v>-0.51770000000000005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ROUND(SUM('Medical Records'!M98:N98),0)</f>
        <v>0</v>
      </c>
      <c r="E103" s="2">
        <f>ROUND(+'Medical Records'!V98,0)</f>
        <v>13006</v>
      </c>
      <c r="F103" s="9" t="str">
        <f t="shared" si="3"/>
        <v/>
      </c>
      <c r="G103" s="2">
        <f>ROUND(SUM('Medical Records'!M201:N201),0)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ROUND(SUM('Medical Records'!M99:N99),0)</f>
        <v>0</v>
      </c>
      <c r="E104" s="2">
        <f>ROUND(+'Medical Records'!V99,0)</f>
        <v>1050</v>
      </c>
      <c r="F104" s="9" t="str">
        <f t="shared" si="3"/>
        <v/>
      </c>
      <c r="G104" s="2">
        <f>ROUND(SUM('Medical Records'!M202:N202),0)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ROUND(SUM('Medical Records'!M100:N100),0)</f>
        <v>9131</v>
      </c>
      <c r="E105" s="2">
        <f>ROUND(+'Medical Records'!V100,0)</f>
        <v>3639</v>
      </c>
      <c r="F105" s="9">
        <f t="shared" si="3"/>
        <v>2.5099999999999998</v>
      </c>
      <c r="G105" s="2">
        <f>ROUND(SUM('Medical Records'!M203:N203),0)</f>
        <v>15369</v>
      </c>
      <c r="H105" s="2">
        <f>ROUND(+'Medical Records'!V203,0)</f>
        <v>2606</v>
      </c>
      <c r="I105" s="9">
        <f t="shared" si="4"/>
        <v>5.9</v>
      </c>
      <c r="J105" s="7"/>
      <c r="K105" s="8">
        <f t="shared" si="5"/>
        <v>1.3506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ROUND(SUM('Medical Records'!M101:N101),0)</f>
        <v>758</v>
      </c>
      <c r="E106" s="2">
        <f>ROUND(+'Medical Records'!V101,0)</f>
        <v>845</v>
      </c>
      <c r="F106" s="9">
        <f t="shared" si="3"/>
        <v>0.9</v>
      </c>
      <c r="G106" s="2">
        <f>ROUND(SUM('Medical Records'!M204:N204),0)</f>
        <v>758</v>
      </c>
      <c r="H106" s="2">
        <f>ROUND(+'Medical Records'!V204,0)</f>
        <v>832</v>
      </c>
      <c r="I106" s="9">
        <f t="shared" si="4"/>
        <v>0.91</v>
      </c>
      <c r="J106" s="7"/>
      <c r="K106" s="8">
        <f t="shared" si="5"/>
        <v>1.11E-2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ROUND(SUM('Medical Records'!M102:N102),0)</f>
        <v>0</v>
      </c>
      <c r="E107" s="2">
        <f>ROUND(+'Medical Records'!V102,0)</f>
        <v>568</v>
      </c>
      <c r="F107" s="9" t="str">
        <f t="shared" si="3"/>
        <v/>
      </c>
      <c r="G107" s="2">
        <f>ROUND(SUM('Medical Records'!M205:N205),0)</f>
        <v>0</v>
      </c>
      <c r="H107" s="2">
        <f>ROUND(+'Medical Records'!V205,0)</f>
        <v>447</v>
      </c>
      <c r="I107" s="9" t="str">
        <f t="shared" si="4"/>
        <v/>
      </c>
      <c r="J107" s="7"/>
      <c r="K107" s="8" t="str">
        <f t="shared" si="5"/>
        <v/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ROUND(SUM('Medical Records'!M103:N103),0)</f>
        <v>17532</v>
      </c>
      <c r="E108" s="2">
        <f>ROUND(+'Medical Records'!V103,0)</f>
        <v>1144</v>
      </c>
      <c r="F108" s="9">
        <f t="shared" si="3"/>
        <v>15.33</v>
      </c>
      <c r="G108" s="2">
        <f>ROUND(SUM('Medical Records'!M206:N206),0)</f>
        <v>32352</v>
      </c>
      <c r="H108" s="2">
        <f>ROUND(+'Medical Records'!V206,0)</f>
        <v>1743</v>
      </c>
      <c r="I108" s="9">
        <f t="shared" si="4"/>
        <v>18.559999999999999</v>
      </c>
      <c r="J108" s="7"/>
      <c r="K108" s="8">
        <f t="shared" si="5"/>
        <v>0.2107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ROUND(SUM('Medical Records'!M104:N104),0)</f>
        <v>0</v>
      </c>
      <c r="E109" s="2">
        <f>ROUND(+'Medical Records'!V104,0)</f>
        <v>401</v>
      </c>
      <c r="F109" s="9" t="str">
        <f t="shared" si="3"/>
        <v/>
      </c>
      <c r="G109" s="2">
        <f>ROUND(SUM('Medical Records'!M207:N207),0)</f>
        <v>0</v>
      </c>
      <c r="H109" s="2">
        <f>ROUND(+'Medical Records'!V207,0)</f>
        <v>422</v>
      </c>
      <c r="I109" s="9" t="str">
        <f t="shared" si="4"/>
        <v/>
      </c>
      <c r="J109" s="7"/>
      <c r="K109" s="8" t="str">
        <f t="shared" si="5"/>
        <v/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ROUND(SUM('Medical Records'!M105:N105),0)</f>
        <v>0</v>
      </c>
      <c r="E110" s="2" t="e">
        <f>ROUND(+'Medical Records'!V105,0)</f>
        <v>#VALUE!</v>
      </c>
      <c r="F110" s="9" t="str">
        <f t="shared" si="3"/>
        <v/>
      </c>
      <c r="G110" s="2">
        <f>ROUND(SUM('Medical Records'!M208:N208),0)</f>
        <v>0</v>
      </c>
      <c r="H110" s="2">
        <f>ROUND(+'Medical Records'!V208,0)</f>
        <v>93</v>
      </c>
      <c r="I110" s="9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4" t="s">
        <v>21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Records'!O5,0)</f>
        <v>0</v>
      </c>
      <c r="E10" s="2">
        <f>ROUND(+'Medical Records'!V5,0)</f>
        <v>67394</v>
      </c>
      <c r="F10" s="9" t="str">
        <f>IF(D10=0,"",IF(E10=0,"",ROUND(D10/E10,2)))</f>
        <v/>
      </c>
      <c r="G10" s="2">
        <f>ROUND(+'Medical Records'!O108,0)</f>
        <v>0</v>
      </c>
      <c r="H10" s="2">
        <f>ROUND(+'Medical Records'!V108,0)</f>
        <v>74398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Records'!O6,0)</f>
        <v>0</v>
      </c>
      <c r="E11" s="2">
        <f>ROUND(+'Medical Records'!V6,0)</f>
        <v>28638</v>
      </c>
      <c r="F11" s="9" t="str">
        <f t="shared" ref="F11:F74" si="0">IF(D11=0,"",IF(E11=0,"",ROUND(D11/E11,2)))</f>
        <v/>
      </c>
      <c r="G11" s="2">
        <f>ROUND(+'Medical Records'!O109,0)</f>
        <v>0</v>
      </c>
      <c r="H11" s="2">
        <f>ROUND(+'Medical Records'!V109,0)</f>
        <v>30641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Records'!O7,0)</f>
        <v>2693</v>
      </c>
      <c r="E12" s="2">
        <f>ROUND(+'Medical Records'!V7,0)</f>
        <v>1089</v>
      </c>
      <c r="F12" s="9">
        <f t="shared" si="0"/>
        <v>2.4700000000000002</v>
      </c>
      <c r="G12" s="2">
        <f>ROUND(+'Medical Records'!O110,0)</f>
        <v>3290</v>
      </c>
      <c r="H12" s="2">
        <f>ROUND(+'Medical Records'!V110,0)</f>
        <v>1500</v>
      </c>
      <c r="I12" s="9">
        <f t="shared" si="1"/>
        <v>2.19</v>
      </c>
      <c r="J12" s="7"/>
      <c r="K12" s="8">
        <f t="shared" si="2"/>
        <v>-0.1134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Records'!O8,0)</f>
        <v>135940</v>
      </c>
      <c r="E13" s="2">
        <f>ROUND(+'Medical Records'!V8,0)</f>
        <v>67662</v>
      </c>
      <c r="F13" s="9">
        <f t="shared" si="0"/>
        <v>2.0099999999999998</v>
      </c>
      <c r="G13" s="2">
        <f>ROUND(+'Medical Records'!O111,0)</f>
        <v>340032</v>
      </c>
      <c r="H13" s="2">
        <f>ROUND(+'Medical Records'!V111,0)</f>
        <v>58826</v>
      </c>
      <c r="I13" s="9">
        <f t="shared" si="1"/>
        <v>5.78</v>
      </c>
      <c r="J13" s="7"/>
      <c r="K13" s="8">
        <f t="shared" si="2"/>
        <v>1.8755999999999999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Records'!O9,0)</f>
        <v>39292</v>
      </c>
      <c r="E14" s="2">
        <f>ROUND(+'Medical Records'!V9,0)</f>
        <v>33789</v>
      </c>
      <c r="F14" s="9">
        <f t="shared" si="0"/>
        <v>1.1599999999999999</v>
      </c>
      <c r="G14" s="2">
        <f>ROUND(+'Medical Records'!O112,0)</f>
        <v>22033</v>
      </c>
      <c r="H14" s="2">
        <f>ROUND(+'Medical Records'!V112,0)</f>
        <v>31867</v>
      </c>
      <c r="I14" s="9">
        <f t="shared" si="1"/>
        <v>0.69</v>
      </c>
      <c r="J14" s="7"/>
      <c r="K14" s="8">
        <f t="shared" si="2"/>
        <v>-0.4052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Records'!O10,0)</f>
        <v>0</v>
      </c>
      <c r="E15" s="2">
        <f>ROUND(+'Medical Records'!V10,0)</f>
        <v>570</v>
      </c>
      <c r="F15" s="9" t="str">
        <f t="shared" si="0"/>
        <v/>
      </c>
      <c r="G15" s="2">
        <f>ROUND(+'Medical Records'!O113,0)</f>
        <v>0</v>
      </c>
      <c r="H15" s="2">
        <f>ROUND(+'Medical Records'!V113,0)</f>
        <v>1371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Records'!O11,0)</f>
        <v>2754</v>
      </c>
      <c r="E16" s="2">
        <f>ROUND(+'Medical Records'!V11,0)</f>
        <v>2056</v>
      </c>
      <c r="F16" s="9">
        <f t="shared" si="0"/>
        <v>1.34</v>
      </c>
      <c r="G16" s="2">
        <f>ROUND(+'Medical Records'!O114,0)</f>
        <v>2823</v>
      </c>
      <c r="H16" s="2">
        <f>ROUND(+'Medical Records'!V114,0)</f>
        <v>2014</v>
      </c>
      <c r="I16" s="9">
        <f t="shared" si="1"/>
        <v>1.4</v>
      </c>
      <c r="J16" s="7"/>
      <c r="K16" s="8">
        <f t="shared" si="2"/>
        <v>4.48E-2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Records'!O12,0)</f>
        <v>827871</v>
      </c>
      <c r="E17" s="2">
        <f>ROUND(+'Medical Records'!V12,0)</f>
        <v>5984</v>
      </c>
      <c r="F17" s="9">
        <f t="shared" si="0"/>
        <v>138.35</v>
      </c>
      <c r="G17" s="2">
        <f>ROUND(+'Medical Records'!O115,0)</f>
        <v>747019</v>
      </c>
      <c r="H17" s="2">
        <f>ROUND(+'Medical Records'!V115,0)</f>
        <v>6269</v>
      </c>
      <c r="I17" s="9">
        <f t="shared" si="1"/>
        <v>119.16</v>
      </c>
      <c r="J17" s="7"/>
      <c r="K17" s="8">
        <f t="shared" si="2"/>
        <v>-0.13869999999999999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Records'!O13,0)</f>
        <v>16200</v>
      </c>
      <c r="E18" s="2">
        <f>ROUND(+'Medical Records'!V13,0)</f>
        <v>991</v>
      </c>
      <c r="F18" s="9">
        <f t="shared" si="0"/>
        <v>16.350000000000001</v>
      </c>
      <c r="G18" s="2">
        <f>ROUND(+'Medical Records'!O116,0)</f>
        <v>16986</v>
      </c>
      <c r="H18" s="2">
        <f>ROUND(+'Medical Records'!V116,0)</f>
        <v>945</v>
      </c>
      <c r="I18" s="9">
        <f t="shared" si="1"/>
        <v>17.97</v>
      </c>
      <c r="J18" s="7"/>
      <c r="K18" s="8">
        <f t="shared" si="2"/>
        <v>9.9099999999999994E-2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Records'!O14,0)</f>
        <v>35</v>
      </c>
      <c r="E19" s="2">
        <f>ROUND(+'Medical Records'!V14,0)</f>
        <v>20706</v>
      </c>
      <c r="F19" s="9">
        <f t="shared" si="0"/>
        <v>0</v>
      </c>
      <c r="G19" s="2">
        <f>ROUND(+'Medical Records'!O117,0)</f>
        <v>1274</v>
      </c>
      <c r="H19" s="2">
        <f>ROUND(+'Medical Records'!V117,0)</f>
        <v>17962</v>
      </c>
      <c r="I19" s="9">
        <f t="shared" si="1"/>
        <v>7.0000000000000007E-2</v>
      </c>
      <c r="J19" s="7"/>
      <c r="K19" s="8" t="e">
        <f t="shared" si="2"/>
        <v>#DIV/0!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Records'!O15,0)</f>
        <v>264001</v>
      </c>
      <c r="E20" s="2">
        <f>ROUND(+'Medical Records'!V15,0)</f>
        <v>44458</v>
      </c>
      <c r="F20" s="9">
        <f t="shared" si="0"/>
        <v>5.94</v>
      </c>
      <c r="G20" s="2">
        <f>ROUND(+'Medical Records'!O118,0)</f>
        <v>0</v>
      </c>
      <c r="H20" s="2">
        <f>ROUND(+'Medical Records'!V118,0)</f>
        <v>43674</v>
      </c>
      <c r="I20" s="9" t="str">
        <f t="shared" si="1"/>
        <v/>
      </c>
      <c r="J20" s="7"/>
      <c r="K20" s="8" t="str">
        <f t="shared" si="2"/>
        <v/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Records'!O16,0)</f>
        <v>11933</v>
      </c>
      <c r="E21" s="2">
        <f>ROUND(+'Medical Records'!V16,0)</f>
        <v>45185</v>
      </c>
      <c r="F21" s="9">
        <f t="shared" si="0"/>
        <v>0.26</v>
      </c>
      <c r="G21" s="2">
        <f>ROUND(+'Medical Records'!O119,0)</f>
        <v>0</v>
      </c>
      <c r="H21" s="2">
        <f>ROUND(+'Medical Records'!V119,0)</f>
        <v>48009</v>
      </c>
      <c r="I21" s="9" t="str">
        <f t="shared" si="1"/>
        <v/>
      </c>
      <c r="J21" s="7"/>
      <c r="K21" s="8" t="str">
        <f t="shared" si="2"/>
        <v/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Records'!O17,0)</f>
        <v>1065</v>
      </c>
      <c r="E22" s="2">
        <f>ROUND(+'Medical Records'!V17,0)</f>
        <v>3748</v>
      </c>
      <c r="F22" s="9">
        <f t="shared" si="0"/>
        <v>0.28000000000000003</v>
      </c>
      <c r="G22" s="2">
        <f>ROUND(+'Medical Records'!O120,0)</f>
        <v>0</v>
      </c>
      <c r="H22" s="2">
        <f>ROUND(+'Medical Records'!V120,0)</f>
        <v>4011</v>
      </c>
      <c r="I22" s="9" t="str">
        <f t="shared" si="1"/>
        <v/>
      </c>
      <c r="J22" s="7"/>
      <c r="K22" s="8" t="str">
        <f t="shared" si="2"/>
        <v/>
      </c>
    </row>
    <row r="23" spans="2:1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Records'!O18,0)</f>
        <v>82886</v>
      </c>
      <c r="E23" s="2">
        <f>ROUND(+'Medical Records'!V18,0)</f>
        <v>24271</v>
      </c>
      <c r="F23" s="9">
        <f t="shared" si="0"/>
        <v>3.42</v>
      </c>
      <c r="G23" s="2">
        <f>ROUND(+'Medical Records'!O121,0)</f>
        <v>48775</v>
      </c>
      <c r="H23" s="2">
        <f>ROUND(+'Medical Records'!V121,0)</f>
        <v>25201</v>
      </c>
      <c r="I23" s="9">
        <f t="shared" si="1"/>
        <v>1.94</v>
      </c>
      <c r="J23" s="7"/>
      <c r="K23" s="8">
        <f t="shared" si="2"/>
        <v>-0.43269999999999997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Records'!O19,0)</f>
        <v>21555</v>
      </c>
      <c r="E24" s="2">
        <f>ROUND(+'Medical Records'!V19,0)</f>
        <v>14864</v>
      </c>
      <c r="F24" s="9">
        <f t="shared" si="0"/>
        <v>1.45</v>
      </c>
      <c r="G24" s="2">
        <f>ROUND(+'Medical Records'!O122,0)</f>
        <v>101693</v>
      </c>
      <c r="H24" s="2">
        <f>ROUND(+'Medical Records'!V122,0)</f>
        <v>15283</v>
      </c>
      <c r="I24" s="9">
        <f t="shared" si="1"/>
        <v>6.65</v>
      </c>
      <c r="J24" s="7"/>
      <c r="K24" s="8">
        <f t="shared" si="2"/>
        <v>3.5861999999999998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Records'!O20,0)</f>
        <v>9815</v>
      </c>
      <c r="E25" s="2">
        <f>ROUND(+'Medical Records'!V20,0)</f>
        <v>15632</v>
      </c>
      <c r="F25" s="9">
        <f t="shared" si="0"/>
        <v>0.63</v>
      </c>
      <c r="G25" s="2">
        <f>ROUND(+'Medical Records'!O123,0)</f>
        <v>13977</v>
      </c>
      <c r="H25" s="2">
        <f>ROUND(+'Medical Records'!V123,0)</f>
        <v>15488</v>
      </c>
      <c r="I25" s="9">
        <f t="shared" si="1"/>
        <v>0.9</v>
      </c>
      <c r="J25" s="7"/>
      <c r="K25" s="8">
        <f t="shared" si="2"/>
        <v>0.42859999999999998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Records'!O21,0)</f>
        <v>0</v>
      </c>
      <c r="E26" s="2">
        <f>ROUND(+'Medical Records'!V21,0)</f>
        <v>1048</v>
      </c>
      <c r="F26" s="9" t="str">
        <f t="shared" si="0"/>
        <v/>
      </c>
      <c r="G26" s="2">
        <f>ROUND(+'Medical Records'!O124,0)</f>
        <v>0</v>
      </c>
      <c r="H26" s="2">
        <f>ROUND(+'Medical Records'!V124,0)</f>
        <v>1125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Records'!O22,0)</f>
        <v>0</v>
      </c>
      <c r="E27" s="2">
        <f>ROUND(+'Medical Records'!V22,0)</f>
        <v>0</v>
      </c>
      <c r="F27" s="9" t="str">
        <f t="shared" si="0"/>
        <v/>
      </c>
      <c r="G27" s="2">
        <f>ROUND(+'Medical Records'!O125,0)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Records'!O23,0)</f>
        <v>1288</v>
      </c>
      <c r="E28" s="2">
        <f>ROUND(+'Medical Records'!V23,0)</f>
        <v>870</v>
      </c>
      <c r="F28" s="9">
        <f t="shared" si="0"/>
        <v>1.48</v>
      </c>
      <c r="G28" s="2">
        <f>ROUND(+'Medical Records'!O126,0)</f>
        <v>256</v>
      </c>
      <c r="H28" s="2">
        <f>ROUND(+'Medical Records'!V126,0)</f>
        <v>934</v>
      </c>
      <c r="I28" s="9">
        <f t="shared" si="1"/>
        <v>0.27</v>
      </c>
      <c r="J28" s="7"/>
      <c r="K28" s="8">
        <f t="shared" si="2"/>
        <v>-0.81759999999999999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Records'!O24,0)</f>
        <v>17161</v>
      </c>
      <c r="E29" s="2">
        <f>ROUND(+'Medical Records'!V24,0)</f>
        <v>2267</v>
      </c>
      <c r="F29" s="9">
        <f t="shared" si="0"/>
        <v>7.57</v>
      </c>
      <c r="G29" s="2">
        <f>ROUND(+'Medical Records'!O127,0)</f>
        <v>995</v>
      </c>
      <c r="H29" s="2">
        <f>ROUND(+'Medical Records'!V127,0)</f>
        <v>2412</v>
      </c>
      <c r="I29" s="9">
        <f t="shared" si="1"/>
        <v>0.41</v>
      </c>
      <c r="J29" s="7"/>
      <c r="K29" s="8">
        <f t="shared" si="2"/>
        <v>-0.94579999999999997</v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Records'!O25,0)</f>
        <v>0</v>
      </c>
      <c r="E30" s="2">
        <f>ROUND(+'Medical Records'!V25,0)</f>
        <v>13181</v>
      </c>
      <c r="F30" s="9" t="str">
        <f t="shared" si="0"/>
        <v/>
      </c>
      <c r="G30" s="2">
        <f>ROUND(+'Medical Records'!O128,0)</f>
        <v>0</v>
      </c>
      <c r="H30" s="2">
        <f>ROUND(+'Medical Records'!V128,0)</f>
        <v>14775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Records'!O26,0)</f>
        <v>14578</v>
      </c>
      <c r="E31" s="2">
        <f>ROUND(+'Medical Records'!V26,0)</f>
        <v>1304</v>
      </c>
      <c r="F31" s="9">
        <f t="shared" si="0"/>
        <v>11.18</v>
      </c>
      <c r="G31" s="2">
        <f>ROUND(+'Medical Records'!O129,0)</f>
        <v>19925</v>
      </c>
      <c r="H31" s="2">
        <f>ROUND(+'Medical Records'!V129,0)</f>
        <v>1207</v>
      </c>
      <c r="I31" s="9">
        <f t="shared" si="1"/>
        <v>16.510000000000002</v>
      </c>
      <c r="J31" s="7"/>
      <c r="K31" s="8">
        <f t="shared" si="2"/>
        <v>0.47670000000000001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Records'!O27,0)</f>
        <v>17999</v>
      </c>
      <c r="E32" s="2">
        <f>ROUND(+'Medical Records'!V27,0)</f>
        <v>1121</v>
      </c>
      <c r="F32" s="9">
        <f t="shared" si="0"/>
        <v>16.059999999999999</v>
      </c>
      <c r="G32" s="2">
        <f>ROUND(+'Medical Records'!O130,0)</f>
        <v>2016</v>
      </c>
      <c r="H32" s="2">
        <f>ROUND(+'Medical Records'!V130,0)</f>
        <v>1334</v>
      </c>
      <c r="I32" s="9">
        <f t="shared" si="1"/>
        <v>1.51</v>
      </c>
      <c r="J32" s="7"/>
      <c r="K32" s="8">
        <f t="shared" si="2"/>
        <v>-0.90600000000000003</v>
      </c>
    </row>
    <row r="33" spans="2:1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Records'!O28,0)</f>
        <v>9275</v>
      </c>
      <c r="E33" s="2">
        <f>ROUND(+'Medical Records'!V28,0)</f>
        <v>33577</v>
      </c>
      <c r="F33" s="9">
        <f t="shared" si="0"/>
        <v>0.28000000000000003</v>
      </c>
      <c r="G33" s="2">
        <f>ROUND(+'Medical Records'!O131,0)</f>
        <v>1257100</v>
      </c>
      <c r="H33" s="2">
        <f>ROUND(+'Medical Records'!V131,0)</f>
        <v>42951</v>
      </c>
      <c r="I33" s="9">
        <f t="shared" si="1"/>
        <v>29.27</v>
      </c>
      <c r="J33" s="7"/>
      <c r="K33" s="8">
        <f t="shared" si="2"/>
        <v>103.53570000000001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Records'!O29,0)</f>
        <v>4248</v>
      </c>
      <c r="E34" s="2">
        <f>ROUND(+'Medical Records'!V29,0)</f>
        <v>10489</v>
      </c>
      <c r="F34" s="9">
        <f t="shared" si="0"/>
        <v>0.4</v>
      </c>
      <c r="G34" s="2">
        <f>ROUND(+'Medical Records'!O132,0)</f>
        <v>5332</v>
      </c>
      <c r="H34" s="2">
        <f>ROUND(+'Medical Records'!V132,0)</f>
        <v>10376</v>
      </c>
      <c r="I34" s="9">
        <f t="shared" si="1"/>
        <v>0.51</v>
      </c>
      <c r="J34" s="7"/>
      <c r="K34" s="8">
        <f t="shared" si="2"/>
        <v>0.27500000000000002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Records'!O30,0)</f>
        <v>15582</v>
      </c>
      <c r="E35" s="2">
        <f>ROUND(+'Medical Records'!V30,0)</f>
        <v>5523</v>
      </c>
      <c r="F35" s="9">
        <f t="shared" si="0"/>
        <v>2.82</v>
      </c>
      <c r="G35" s="2">
        <f>ROUND(+'Medical Records'!O133,0)</f>
        <v>16352</v>
      </c>
      <c r="H35" s="2">
        <f>ROUND(+'Medical Records'!V133,0)</f>
        <v>5627</v>
      </c>
      <c r="I35" s="9">
        <f t="shared" si="1"/>
        <v>2.91</v>
      </c>
      <c r="J35" s="7"/>
      <c r="K35" s="8">
        <f t="shared" si="2"/>
        <v>3.1899999999999998E-2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Records'!O31,0)</f>
        <v>5349</v>
      </c>
      <c r="E36" s="2">
        <f>ROUND(+'Medical Records'!V31,0)</f>
        <v>5110</v>
      </c>
      <c r="F36" s="9">
        <f t="shared" si="0"/>
        <v>1.05</v>
      </c>
      <c r="G36" s="2">
        <f>ROUND(+'Medical Records'!O134,0)</f>
        <v>476</v>
      </c>
      <c r="H36" s="2">
        <f>ROUND(+'Medical Records'!V134,0)</f>
        <v>5085</v>
      </c>
      <c r="I36" s="9">
        <f t="shared" si="1"/>
        <v>0.09</v>
      </c>
      <c r="J36" s="7"/>
      <c r="K36" s="8">
        <f t="shared" si="2"/>
        <v>-0.9143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Records'!O32,0)</f>
        <v>93</v>
      </c>
      <c r="E37" s="2">
        <f>ROUND(+'Medical Records'!V32,0)</f>
        <v>71</v>
      </c>
      <c r="F37" s="9">
        <f t="shared" si="0"/>
        <v>1.31</v>
      </c>
      <c r="G37" s="2">
        <f>ROUND(+'Medical Records'!O135,0)</f>
        <v>1063</v>
      </c>
      <c r="H37" s="2">
        <f>ROUND(+'Medical Records'!V135,0)</f>
        <v>76</v>
      </c>
      <c r="I37" s="9">
        <f t="shared" si="1"/>
        <v>13.99</v>
      </c>
      <c r="J37" s="7"/>
      <c r="K37" s="8">
        <f t="shared" si="2"/>
        <v>9.6793999999999993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Records'!O33,0)</f>
        <v>0</v>
      </c>
      <c r="E38" s="2">
        <f>ROUND(+'Medical Records'!V33,0)</f>
        <v>31723</v>
      </c>
      <c r="F38" s="9" t="str">
        <f t="shared" si="0"/>
        <v/>
      </c>
      <c r="G38" s="2">
        <f>ROUND(+'Medical Records'!O136,0)</f>
        <v>0</v>
      </c>
      <c r="H38" s="2">
        <f>ROUND(+'Medical Records'!V136,0)</f>
        <v>32054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Records'!O34,0)</f>
        <v>0</v>
      </c>
      <c r="E39" s="2">
        <f>ROUND(+'Medical Records'!V34,0)</f>
        <v>0</v>
      </c>
      <c r="F39" s="9" t="str">
        <f t="shared" si="0"/>
        <v/>
      </c>
      <c r="G39" s="2">
        <f>ROUND(+'Medical Records'!O137,0)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Records'!O35,0)</f>
        <v>11</v>
      </c>
      <c r="E40" s="2">
        <f>ROUND(+'Medical Records'!V35,0)</f>
        <v>49341</v>
      </c>
      <c r="F40" s="9">
        <f t="shared" si="0"/>
        <v>0</v>
      </c>
      <c r="G40" s="2">
        <f>ROUND(+'Medical Records'!O138,0)</f>
        <v>423</v>
      </c>
      <c r="H40" s="2">
        <f>ROUND(+'Medical Records'!V138,0)</f>
        <v>53968</v>
      </c>
      <c r="I40" s="9">
        <f t="shared" si="1"/>
        <v>0.01</v>
      </c>
      <c r="J40" s="7"/>
      <c r="K40" s="8" t="e">
        <f t="shared" si="2"/>
        <v>#DIV/0!</v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Records'!O36,0)</f>
        <v>6194</v>
      </c>
      <c r="E41" s="2">
        <f>ROUND(+'Medical Records'!V36,0)</f>
        <v>5526</v>
      </c>
      <c r="F41" s="9">
        <f t="shared" si="0"/>
        <v>1.1200000000000001</v>
      </c>
      <c r="G41" s="2">
        <f>ROUND(+'Medical Records'!O139,0)</f>
        <v>7035</v>
      </c>
      <c r="H41" s="2">
        <f>ROUND(+'Medical Records'!V139,0)</f>
        <v>4792</v>
      </c>
      <c r="I41" s="9">
        <f t="shared" si="1"/>
        <v>1.47</v>
      </c>
      <c r="J41" s="7"/>
      <c r="K41" s="8">
        <f t="shared" si="2"/>
        <v>0.3125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Records'!O37,0)</f>
        <v>2420</v>
      </c>
      <c r="E42" s="2">
        <f>ROUND(+'Medical Records'!V37,0)</f>
        <v>1018</v>
      </c>
      <c r="F42" s="9">
        <f t="shared" si="0"/>
        <v>2.38</v>
      </c>
      <c r="G42" s="2">
        <f>ROUND(+'Medical Records'!O140,0)</f>
        <v>7352</v>
      </c>
      <c r="H42" s="2">
        <f>ROUND(+'Medical Records'!V140,0)</f>
        <v>1141</v>
      </c>
      <c r="I42" s="9">
        <f t="shared" si="1"/>
        <v>6.44</v>
      </c>
      <c r="J42" s="7"/>
      <c r="K42" s="8">
        <f t="shared" si="2"/>
        <v>1.7059</v>
      </c>
    </row>
    <row r="43" spans="2:1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Records'!O38,0)</f>
        <v>20072</v>
      </c>
      <c r="E43" s="2">
        <f>ROUND(+'Medical Records'!V38,0)</f>
        <v>10343</v>
      </c>
      <c r="F43" s="9">
        <f t="shared" si="0"/>
        <v>1.94</v>
      </c>
      <c r="G43" s="2">
        <f>ROUND(+'Medical Records'!O141,0)</f>
        <v>42697</v>
      </c>
      <c r="H43" s="2">
        <f>ROUND(+'Medical Records'!V141,0)</f>
        <v>9626</v>
      </c>
      <c r="I43" s="9">
        <f t="shared" si="1"/>
        <v>4.4400000000000004</v>
      </c>
      <c r="J43" s="7"/>
      <c r="K43" s="8">
        <f t="shared" si="2"/>
        <v>1.2887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Records'!O39,0)</f>
        <v>0</v>
      </c>
      <c r="E44" s="2">
        <f>ROUND(+'Medical Records'!V39,0)</f>
        <v>3891</v>
      </c>
      <c r="F44" s="9" t="str">
        <f t="shared" si="0"/>
        <v/>
      </c>
      <c r="G44" s="2">
        <f>ROUND(+'Medical Records'!O142,0)</f>
        <v>2371</v>
      </c>
      <c r="H44" s="2">
        <f>ROUND(+'Medical Records'!V142,0)</f>
        <v>4221</v>
      </c>
      <c r="I44" s="9">
        <f t="shared" si="1"/>
        <v>0.56000000000000005</v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Records'!O40,0)</f>
        <v>0</v>
      </c>
      <c r="E45" s="2">
        <f>ROUND(+'Medical Records'!V40,0)</f>
        <v>4405</v>
      </c>
      <c r="F45" s="9" t="str">
        <f t="shared" si="0"/>
        <v/>
      </c>
      <c r="G45" s="2">
        <f>ROUND(+'Medical Records'!O143,0)</f>
        <v>342</v>
      </c>
      <c r="H45" s="2">
        <f>ROUND(+'Medical Records'!V143,0)</f>
        <v>2702</v>
      </c>
      <c r="I45" s="9">
        <f t="shared" si="1"/>
        <v>0.13</v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Records'!O41,0)</f>
        <v>216</v>
      </c>
      <c r="E46" s="2">
        <f>ROUND(+'Medical Records'!V41,0)</f>
        <v>1964</v>
      </c>
      <c r="F46" s="9">
        <f t="shared" si="0"/>
        <v>0.11</v>
      </c>
      <c r="G46" s="2">
        <f>ROUND(+'Medical Records'!O144,0)</f>
        <v>1812</v>
      </c>
      <c r="H46" s="2">
        <f>ROUND(+'Medical Records'!V144,0)</f>
        <v>1481</v>
      </c>
      <c r="I46" s="9">
        <f t="shared" si="1"/>
        <v>1.22</v>
      </c>
      <c r="J46" s="7"/>
      <c r="K46" s="8">
        <f t="shared" si="2"/>
        <v>10.0909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Records'!O42,0)</f>
        <v>2824</v>
      </c>
      <c r="E47" s="2">
        <f>ROUND(+'Medical Records'!V42,0)</f>
        <v>5524</v>
      </c>
      <c r="F47" s="9">
        <f t="shared" si="0"/>
        <v>0.51</v>
      </c>
      <c r="G47" s="2">
        <f>ROUND(+'Medical Records'!O145,0)</f>
        <v>5684</v>
      </c>
      <c r="H47" s="2">
        <f>ROUND(+'Medical Records'!V145,0)</f>
        <v>5844</v>
      </c>
      <c r="I47" s="9">
        <f t="shared" si="1"/>
        <v>0.97</v>
      </c>
      <c r="J47" s="7"/>
      <c r="K47" s="8">
        <f t="shared" si="2"/>
        <v>0.90200000000000002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Records'!O43,0)</f>
        <v>274</v>
      </c>
      <c r="E48" s="2">
        <f>ROUND(+'Medical Records'!V43,0)</f>
        <v>621</v>
      </c>
      <c r="F48" s="9">
        <f t="shared" si="0"/>
        <v>0.44</v>
      </c>
      <c r="G48" s="2">
        <f>ROUND(+'Medical Records'!O146,0)</f>
        <v>327</v>
      </c>
      <c r="H48" s="2">
        <f>ROUND(+'Medical Records'!V146,0)</f>
        <v>535</v>
      </c>
      <c r="I48" s="9">
        <f t="shared" si="1"/>
        <v>0.61</v>
      </c>
      <c r="J48" s="7"/>
      <c r="K48" s="8">
        <f t="shared" si="2"/>
        <v>0.38640000000000002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Records'!O44,0)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Records'!O147,0)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Records'!O45,0)</f>
        <v>350</v>
      </c>
      <c r="E50" s="2">
        <f>ROUND(+'Medical Records'!V45,0)</f>
        <v>14611</v>
      </c>
      <c r="F50" s="9">
        <f t="shared" si="0"/>
        <v>0.02</v>
      </c>
      <c r="G50" s="2">
        <f>ROUND(+'Medical Records'!O148,0)</f>
        <v>0</v>
      </c>
      <c r="H50" s="2">
        <f>ROUND(+'Medical Records'!V148,0)</f>
        <v>15353</v>
      </c>
      <c r="I50" s="9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Records'!O46,0)</f>
        <v>109978</v>
      </c>
      <c r="E51" s="2">
        <f>ROUND(+'Medical Records'!V46,0)</f>
        <v>58058</v>
      </c>
      <c r="F51" s="9">
        <f t="shared" si="0"/>
        <v>1.89</v>
      </c>
      <c r="G51" s="2">
        <f>ROUND(+'Medical Records'!O149,0)</f>
        <v>0</v>
      </c>
      <c r="H51" s="2">
        <f>ROUND(+'Medical Records'!V149,0)</f>
        <v>57457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Records'!O47,0)</f>
        <v>26954</v>
      </c>
      <c r="E52" s="2">
        <f>ROUND(+'Medical Records'!V47,0)</f>
        <v>255</v>
      </c>
      <c r="F52" s="9">
        <f t="shared" si="0"/>
        <v>105.7</v>
      </c>
      <c r="G52" s="2">
        <f>ROUND(+'Medical Records'!O150,0)</f>
        <v>28152</v>
      </c>
      <c r="H52" s="2">
        <f>ROUND(+'Medical Records'!V150,0)</f>
        <v>389</v>
      </c>
      <c r="I52" s="9">
        <f t="shared" si="1"/>
        <v>72.37</v>
      </c>
      <c r="J52" s="7"/>
      <c r="K52" s="8">
        <f t="shared" si="2"/>
        <v>-0.31530000000000002</v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Records'!O48,0)</f>
        <v>6268</v>
      </c>
      <c r="E53" s="2">
        <f>ROUND(+'Medical Records'!V48,0)</f>
        <v>24110</v>
      </c>
      <c r="F53" s="9">
        <f t="shared" si="0"/>
        <v>0.26</v>
      </c>
      <c r="G53" s="2">
        <f>ROUND(+'Medical Records'!O151,0)</f>
        <v>9132</v>
      </c>
      <c r="H53" s="2">
        <f>ROUND(+'Medical Records'!V151,0)</f>
        <v>26437</v>
      </c>
      <c r="I53" s="9">
        <f t="shared" si="1"/>
        <v>0.35</v>
      </c>
      <c r="J53" s="7"/>
      <c r="K53" s="8">
        <f t="shared" si="2"/>
        <v>0.34620000000000001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Records'!O49,0)</f>
        <v>48438</v>
      </c>
      <c r="E54" s="2">
        <f>ROUND(+'Medical Records'!V49,0)</f>
        <v>34703</v>
      </c>
      <c r="F54" s="9">
        <f t="shared" si="0"/>
        <v>1.4</v>
      </c>
      <c r="G54" s="2">
        <f>ROUND(+'Medical Records'!O152,0)</f>
        <v>28957</v>
      </c>
      <c r="H54" s="2">
        <f>ROUND(+'Medical Records'!V152,0)</f>
        <v>35157</v>
      </c>
      <c r="I54" s="9">
        <f t="shared" si="1"/>
        <v>0.82</v>
      </c>
      <c r="J54" s="7"/>
      <c r="K54" s="8">
        <f t="shared" si="2"/>
        <v>-0.4143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Records'!O50,0)</f>
        <v>2557</v>
      </c>
      <c r="E55" s="2">
        <f>ROUND(+'Medical Records'!V50,0)</f>
        <v>13193</v>
      </c>
      <c r="F55" s="9">
        <f t="shared" si="0"/>
        <v>0.19</v>
      </c>
      <c r="G55" s="2">
        <f>ROUND(+'Medical Records'!O153,0)</f>
        <v>0</v>
      </c>
      <c r="H55" s="2">
        <f>ROUND(+'Medical Records'!V153,0)</f>
        <v>13595</v>
      </c>
      <c r="I55" s="9" t="str">
        <f t="shared" si="1"/>
        <v/>
      </c>
      <c r="J55" s="7"/>
      <c r="K55" s="8" t="str">
        <f t="shared" si="2"/>
        <v/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Records'!O51,0)</f>
        <v>6810</v>
      </c>
      <c r="E56" s="2">
        <f>ROUND(+'Medical Records'!V51,0)</f>
        <v>10503</v>
      </c>
      <c r="F56" s="9">
        <f t="shared" si="0"/>
        <v>0.65</v>
      </c>
      <c r="G56" s="2">
        <f>ROUND(+'Medical Records'!O154,0)</f>
        <v>10555</v>
      </c>
      <c r="H56" s="2">
        <f>ROUND(+'Medical Records'!V154,0)</f>
        <v>10694</v>
      </c>
      <c r="I56" s="9">
        <f t="shared" si="1"/>
        <v>0.99</v>
      </c>
      <c r="J56" s="7"/>
      <c r="K56" s="8">
        <f t="shared" si="2"/>
        <v>0.52310000000000001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Records'!O52,0)</f>
        <v>9971</v>
      </c>
      <c r="E57" s="2">
        <f>ROUND(+'Medical Records'!V52,0)</f>
        <v>1112</v>
      </c>
      <c r="F57" s="9">
        <f t="shared" si="0"/>
        <v>8.9700000000000006</v>
      </c>
      <c r="G57" s="2">
        <f>ROUND(+'Medical Records'!O155,0)</f>
        <v>0</v>
      </c>
      <c r="H57" s="2">
        <f>ROUND(+'Medical Records'!V155,0)</f>
        <v>0</v>
      </c>
      <c r="I57" s="9" t="str">
        <f t="shared" si="1"/>
        <v/>
      </c>
      <c r="J57" s="7"/>
      <c r="K57" s="8" t="str">
        <f t="shared" si="2"/>
        <v/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Records'!O53,0)</f>
        <v>0</v>
      </c>
      <c r="E58" s="2">
        <f>ROUND(+'Medical Records'!V53,0)</f>
        <v>16770</v>
      </c>
      <c r="F58" s="9" t="str">
        <f t="shared" si="0"/>
        <v/>
      </c>
      <c r="G58" s="2">
        <f>ROUND(+'Medical Records'!O156,0)</f>
        <v>0</v>
      </c>
      <c r="H58" s="2">
        <f>ROUND(+'Medical Records'!V156,0)</f>
        <v>18613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Records'!O54,0)</f>
        <v>0</v>
      </c>
      <c r="E59" s="2">
        <f>ROUND(+'Medical Records'!V54,0)</f>
        <v>18114</v>
      </c>
      <c r="F59" s="9" t="str">
        <f t="shared" si="0"/>
        <v/>
      </c>
      <c r="G59" s="2">
        <f>ROUND(+'Medical Records'!O157,0)</f>
        <v>0</v>
      </c>
      <c r="H59" s="2">
        <f>ROUND(+'Medical Records'!V157,0)</f>
        <v>16969</v>
      </c>
      <c r="I59" s="9" t="str">
        <f t="shared" si="1"/>
        <v/>
      </c>
      <c r="J59" s="7"/>
      <c r="K59" s="8" t="str">
        <f t="shared" si="2"/>
        <v/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Records'!O55,0)</f>
        <v>5749</v>
      </c>
      <c r="E60" s="2">
        <f>ROUND(+'Medical Records'!V55,0)</f>
        <v>5367</v>
      </c>
      <c r="F60" s="9">
        <f t="shared" si="0"/>
        <v>1.07</v>
      </c>
      <c r="G60" s="2">
        <f>ROUND(+'Medical Records'!O158,0)</f>
        <v>9555</v>
      </c>
      <c r="H60" s="2">
        <f>ROUND(+'Medical Records'!V158,0)</f>
        <v>5413</v>
      </c>
      <c r="I60" s="9">
        <f t="shared" si="1"/>
        <v>1.77</v>
      </c>
      <c r="J60" s="7"/>
      <c r="K60" s="8">
        <f t="shared" si="2"/>
        <v>0.6542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Records'!O56,0)</f>
        <v>1710</v>
      </c>
      <c r="E61" s="2">
        <f>ROUND(+'Medical Records'!V56,0)</f>
        <v>579</v>
      </c>
      <c r="F61" s="9">
        <f t="shared" si="0"/>
        <v>2.95</v>
      </c>
      <c r="G61" s="2">
        <f>ROUND(+'Medical Records'!O159,0)</f>
        <v>900</v>
      </c>
      <c r="H61" s="2">
        <f>ROUND(+'Medical Records'!V159,0)</f>
        <v>477</v>
      </c>
      <c r="I61" s="9">
        <f t="shared" si="1"/>
        <v>1.89</v>
      </c>
      <c r="J61" s="7"/>
      <c r="K61" s="8">
        <f t="shared" si="2"/>
        <v>-0.35930000000000001</v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Records'!O57,0)</f>
        <v>0</v>
      </c>
      <c r="E62" s="2">
        <f>ROUND(+'Medical Records'!V57,0)</f>
        <v>30421</v>
      </c>
      <c r="F62" s="9" t="str">
        <f t="shared" si="0"/>
        <v/>
      </c>
      <c r="G62" s="2">
        <f>ROUND(+'Medical Records'!O160,0)</f>
        <v>0</v>
      </c>
      <c r="H62" s="2">
        <f>ROUND(+'Medical Records'!V160,0)</f>
        <v>32262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Records'!O58,0)</f>
        <v>0</v>
      </c>
      <c r="E63" s="2">
        <f>ROUND(+'Medical Records'!V58,0)</f>
        <v>33079</v>
      </c>
      <c r="F63" s="9" t="str">
        <f t="shared" si="0"/>
        <v/>
      </c>
      <c r="G63" s="2">
        <f>ROUND(+'Medical Records'!O161,0)</f>
        <v>256</v>
      </c>
      <c r="H63" s="2">
        <f>ROUND(+'Medical Records'!V161,0)</f>
        <v>32725</v>
      </c>
      <c r="I63" s="9">
        <f t="shared" si="1"/>
        <v>0.01</v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Records'!O59,0)</f>
        <v>2807</v>
      </c>
      <c r="E64" s="2">
        <f>ROUND(+'Medical Records'!V59,0)</f>
        <v>2786</v>
      </c>
      <c r="F64" s="9">
        <f t="shared" si="0"/>
        <v>1.01</v>
      </c>
      <c r="G64" s="2">
        <f>ROUND(+'Medical Records'!O162,0)</f>
        <v>2527</v>
      </c>
      <c r="H64" s="2">
        <f>ROUND(+'Medical Records'!V162,0)</f>
        <v>2488</v>
      </c>
      <c r="I64" s="9">
        <f t="shared" si="1"/>
        <v>1.02</v>
      </c>
      <c r="J64" s="7"/>
      <c r="K64" s="8">
        <f t="shared" si="2"/>
        <v>9.9000000000000008E-3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Records'!O60,0)</f>
        <v>23</v>
      </c>
      <c r="E65" s="2">
        <f>ROUND(+'Medical Records'!V60,0)</f>
        <v>1271</v>
      </c>
      <c r="F65" s="9">
        <f t="shared" si="0"/>
        <v>0.02</v>
      </c>
      <c r="G65" s="2">
        <f>ROUND(+'Medical Records'!O163,0)</f>
        <v>49</v>
      </c>
      <c r="H65" s="2">
        <f>ROUND(+'Medical Records'!V163,0)</f>
        <v>1225</v>
      </c>
      <c r="I65" s="9">
        <f t="shared" si="1"/>
        <v>0.04</v>
      </c>
      <c r="J65" s="7"/>
      <c r="K65" s="8">
        <f t="shared" si="2"/>
        <v>1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Records'!O61,0)</f>
        <v>19740</v>
      </c>
      <c r="E66" s="2">
        <f>ROUND(+'Medical Records'!V61,0)</f>
        <v>1232</v>
      </c>
      <c r="F66" s="9">
        <f t="shared" si="0"/>
        <v>16.02</v>
      </c>
      <c r="G66" s="2">
        <f>ROUND(+'Medical Records'!O164,0)</f>
        <v>0</v>
      </c>
      <c r="H66" s="2">
        <f>ROUND(+'Medical Records'!V164,0)</f>
        <v>1398</v>
      </c>
      <c r="I66" s="9" t="str">
        <f t="shared" si="1"/>
        <v/>
      </c>
      <c r="J66" s="7"/>
      <c r="K66" s="8" t="str">
        <f t="shared" si="2"/>
        <v/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Records'!O62,0)</f>
        <v>29716</v>
      </c>
      <c r="E67" s="2">
        <f>ROUND(+'Medical Records'!V62,0)</f>
        <v>4806</v>
      </c>
      <c r="F67" s="9">
        <f t="shared" si="0"/>
        <v>6.18</v>
      </c>
      <c r="G67" s="2">
        <f>ROUND(+'Medical Records'!O165,0)</f>
        <v>38506</v>
      </c>
      <c r="H67" s="2">
        <f>ROUND(+'Medical Records'!V165,0)</f>
        <v>4813</v>
      </c>
      <c r="I67" s="9">
        <f t="shared" si="1"/>
        <v>8</v>
      </c>
      <c r="J67" s="7"/>
      <c r="K67" s="8">
        <f t="shared" si="2"/>
        <v>0.29449999999999998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Records'!O63,0)</f>
        <v>458</v>
      </c>
      <c r="E68" s="2">
        <f>ROUND(+'Medical Records'!V63,0)</f>
        <v>1373</v>
      </c>
      <c r="F68" s="9">
        <f t="shared" si="0"/>
        <v>0.33</v>
      </c>
      <c r="G68" s="2">
        <f>ROUND(+'Medical Records'!O166,0)</f>
        <v>0</v>
      </c>
      <c r="H68" s="2">
        <f>ROUND(+'Medical Records'!V166,0)</f>
        <v>1504</v>
      </c>
      <c r="I68" s="9" t="str">
        <f t="shared" si="1"/>
        <v/>
      </c>
      <c r="J68" s="7"/>
      <c r="K68" s="8" t="str">
        <f t="shared" si="2"/>
        <v/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Records'!O64,0)</f>
        <v>99158</v>
      </c>
      <c r="E69" s="2">
        <f>ROUND(+'Medical Records'!V64,0)</f>
        <v>42810</v>
      </c>
      <c r="F69" s="9">
        <f t="shared" si="0"/>
        <v>2.3199999999999998</v>
      </c>
      <c r="G69" s="2">
        <f>ROUND(+'Medical Records'!O167,0)</f>
        <v>90949</v>
      </c>
      <c r="H69" s="2">
        <f>ROUND(+'Medical Records'!V167,0)</f>
        <v>43058</v>
      </c>
      <c r="I69" s="9">
        <f t="shared" si="1"/>
        <v>2.11</v>
      </c>
      <c r="J69" s="7"/>
      <c r="K69" s="8">
        <f t="shared" si="2"/>
        <v>-9.0499999999999997E-2</v>
      </c>
    </row>
    <row r="70" spans="2:1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Records'!O65,0)</f>
        <v>24607</v>
      </c>
      <c r="E70" s="2">
        <f>ROUND(+'Medical Records'!V65,0)</f>
        <v>7772</v>
      </c>
      <c r="F70" s="9">
        <f t="shared" si="0"/>
        <v>3.17</v>
      </c>
      <c r="G70" s="2">
        <f>ROUND(+'Medical Records'!O168,0)</f>
        <v>22925</v>
      </c>
      <c r="H70" s="2">
        <f>ROUND(+'Medical Records'!V168,0)</f>
        <v>7172</v>
      </c>
      <c r="I70" s="9">
        <f t="shared" si="1"/>
        <v>3.2</v>
      </c>
      <c r="J70" s="7"/>
      <c r="K70" s="8">
        <f t="shared" si="2"/>
        <v>9.4999999999999998E-3</v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Records'!O66,0)</f>
        <v>11037</v>
      </c>
      <c r="E71" s="2">
        <f>ROUND(+'Medical Records'!V66,0)</f>
        <v>2238</v>
      </c>
      <c r="F71" s="9">
        <f t="shared" si="0"/>
        <v>4.93</v>
      </c>
      <c r="G71" s="2">
        <f>ROUND(+'Medical Records'!O169,0)</f>
        <v>3717</v>
      </c>
      <c r="H71" s="2">
        <f>ROUND(+'Medical Records'!V169,0)</f>
        <v>2381</v>
      </c>
      <c r="I71" s="9">
        <f t="shared" si="1"/>
        <v>1.56</v>
      </c>
      <c r="J71" s="7"/>
      <c r="K71" s="8">
        <f t="shared" si="2"/>
        <v>-0.68359999999999999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Records'!O67,0)</f>
        <v>1830</v>
      </c>
      <c r="E72" s="2">
        <f>ROUND(+'Medical Records'!V67,0)</f>
        <v>625</v>
      </c>
      <c r="F72" s="9">
        <f t="shared" si="0"/>
        <v>2.93</v>
      </c>
      <c r="G72" s="2">
        <f>ROUND(+'Medical Records'!O170,0)</f>
        <v>2416</v>
      </c>
      <c r="H72" s="2">
        <f>ROUND(+'Medical Records'!V170,0)</f>
        <v>571</v>
      </c>
      <c r="I72" s="9">
        <f t="shared" si="1"/>
        <v>4.2300000000000004</v>
      </c>
      <c r="J72" s="7"/>
      <c r="K72" s="8">
        <f t="shared" si="2"/>
        <v>0.44369999999999998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Records'!O68,0)</f>
        <v>7210</v>
      </c>
      <c r="E73" s="2">
        <f>ROUND(+'Medical Records'!V68,0)</f>
        <v>32864</v>
      </c>
      <c r="F73" s="9">
        <f t="shared" si="0"/>
        <v>0.22</v>
      </c>
      <c r="G73" s="2">
        <f>ROUND(+'Medical Records'!O171,0)</f>
        <v>60446</v>
      </c>
      <c r="H73" s="2">
        <f>ROUND(+'Medical Records'!V171,0)</f>
        <v>33908</v>
      </c>
      <c r="I73" s="9">
        <f t="shared" si="1"/>
        <v>1.78</v>
      </c>
      <c r="J73" s="7"/>
      <c r="K73" s="8">
        <f t="shared" si="2"/>
        <v>7.0909000000000004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Records'!O69,0)</f>
        <v>39058</v>
      </c>
      <c r="E74" s="2">
        <f>ROUND(+'Medical Records'!V69,0)</f>
        <v>45708</v>
      </c>
      <c r="F74" s="9">
        <f t="shared" si="0"/>
        <v>0.85</v>
      </c>
      <c r="G74" s="2">
        <f>ROUND(+'Medical Records'!O172,0)</f>
        <v>5623</v>
      </c>
      <c r="H74" s="2">
        <f>ROUND(+'Medical Records'!V172,0)</f>
        <v>42783</v>
      </c>
      <c r="I74" s="9">
        <f t="shared" si="1"/>
        <v>0.13</v>
      </c>
      <c r="J74" s="7"/>
      <c r="K74" s="8">
        <f t="shared" si="2"/>
        <v>-0.84709999999999996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Records'!O70,0)</f>
        <v>8294</v>
      </c>
      <c r="E75" s="2">
        <f>ROUND(+'Medical Records'!V70,0)</f>
        <v>60667</v>
      </c>
      <c r="F75" s="9">
        <f t="shared" ref="F75:F110" si="3">IF(D75=0,"",IF(E75=0,"",ROUND(D75/E75,2)))</f>
        <v>0.14000000000000001</v>
      </c>
      <c r="G75" s="2">
        <f>ROUND(+'Medical Records'!O173,0)</f>
        <v>198</v>
      </c>
      <c r="H75" s="2">
        <f>ROUND(+'Medical Records'!V173,0)</f>
        <v>64214</v>
      </c>
      <c r="I75" s="9">
        <f t="shared" ref="I75:I110" si="4">IF(G75=0,"",IF(H75=0,"",ROUND(G75/H75,2)))</f>
        <v>0</v>
      </c>
      <c r="J75" s="7"/>
      <c r="K75" s="8">
        <f t="shared" ref="K75:K110" si="5">IF(D75=0,"",IF(E75=0,"",IF(G75=0,"",IF(H75=0,"",ROUND(I75/F75-1,4)))))</f>
        <v>-1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Records'!O71,0)</f>
        <v>144222</v>
      </c>
      <c r="E76" s="2">
        <f>ROUND(+'Medical Records'!V71,0)</f>
        <v>33657</v>
      </c>
      <c r="F76" s="9">
        <f t="shared" si="3"/>
        <v>4.29</v>
      </c>
      <c r="G76" s="2">
        <f>ROUND(+'Medical Records'!O174,0)</f>
        <v>38734</v>
      </c>
      <c r="H76" s="2">
        <f>ROUND(+'Medical Records'!V174,0)</f>
        <v>34300</v>
      </c>
      <c r="I76" s="9">
        <f t="shared" si="4"/>
        <v>1.1299999999999999</v>
      </c>
      <c r="J76" s="7"/>
      <c r="K76" s="8">
        <f t="shared" si="5"/>
        <v>-0.73660000000000003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Records'!O72,0)</f>
        <v>33878</v>
      </c>
      <c r="E77" s="2">
        <f>ROUND(+'Medical Records'!V72,0)</f>
        <v>1431</v>
      </c>
      <c r="F77" s="9">
        <f t="shared" si="3"/>
        <v>23.67</v>
      </c>
      <c r="G77" s="2">
        <f>ROUND(+'Medical Records'!O175,0)</f>
        <v>35388</v>
      </c>
      <c r="H77" s="2">
        <f>ROUND(+'Medical Records'!V175,0)</f>
        <v>1233</v>
      </c>
      <c r="I77" s="9">
        <f t="shared" si="4"/>
        <v>28.7</v>
      </c>
      <c r="J77" s="7"/>
      <c r="K77" s="8">
        <f t="shared" si="5"/>
        <v>0.21249999999999999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Records'!O73,0)</f>
        <v>0</v>
      </c>
      <c r="E78" s="2">
        <f>ROUND(+'Medical Records'!V73,0)</f>
        <v>305</v>
      </c>
      <c r="F78" s="9" t="str">
        <f t="shared" si="3"/>
        <v/>
      </c>
      <c r="G78" s="2">
        <f>ROUND(+'Medical Records'!O176,0)</f>
        <v>0</v>
      </c>
      <c r="H78" s="2">
        <f>ROUND(+'Medical Records'!V176,0)</f>
        <v>0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Records'!O74,0)</f>
        <v>12139</v>
      </c>
      <c r="E79" s="2">
        <f>ROUND(+'Medical Records'!V74,0)</f>
        <v>23522</v>
      </c>
      <c r="F79" s="9">
        <f t="shared" si="3"/>
        <v>0.52</v>
      </c>
      <c r="G79" s="2">
        <f>ROUND(+'Medical Records'!O177,0)</f>
        <v>2737</v>
      </c>
      <c r="H79" s="2">
        <f>ROUND(+'Medical Records'!V177,0)</f>
        <v>24241</v>
      </c>
      <c r="I79" s="9">
        <f t="shared" si="4"/>
        <v>0.11</v>
      </c>
      <c r="J79" s="7"/>
      <c r="K79" s="8">
        <f t="shared" si="5"/>
        <v>-0.78849999999999998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Records'!O75,0)</f>
        <v>21</v>
      </c>
      <c r="E80" s="2">
        <f>ROUND(+'Medical Records'!V75,0)</f>
        <v>47001</v>
      </c>
      <c r="F80" s="9">
        <f t="shared" si="3"/>
        <v>0</v>
      </c>
      <c r="G80" s="2">
        <f>ROUND(+'Medical Records'!O178,0)</f>
        <v>1259</v>
      </c>
      <c r="H80" s="2">
        <f>ROUND(+'Medical Records'!V178,0)</f>
        <v>43139</v>
      </c>
      <c r="I80" s="9">
        <f t="shared" si="4"/>
        <v>0.03</v>
      </c>
      <c r="J80" s="7"/>
      <c r="K80" s="8" t="e">
        <f t="shared" si="5"/>
        <v>#DIV/0!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Records'!O76,0)</f>
        <v>3686</v>
      </c>
      <c r="E81" s="2">
        <f>ROUND(+'Medical Records'!V76,0)</f>
        <v>4515</v>
      </c>
      <c r="F81" s="9">
        <f t="shared" si="3"/>
        <v>0.82</v>
      </c>
      <c r="G81" s="2">
        <f>ROUND(+'Medical Records'!O179,0)</f>
        <v>15101</v>
      </c>
      <c r="H81" s="2">
        <f>ROUND(+'Medical Records'!V179,0)</f>
        <v>4539</v>
      </c>
      <c r="I81" s="9">
        <f t="shared" si="4"/>
        <v>3.33</v>
      </c>
      <c r="J81" s="7"/>
      <c r="K81" s="8">
        <f t="shared" si="5"/>
        <v>3.0609999999999999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Records'!O77,0)</f>
        <v>0</v>
      </c>
      <c r="E82" s="2">
        <f>ROUND(+'Medical Records'!V77,0)</f>
        <v>1118</v>
      </c>
      <c r="F82" s="9" t="str">
        <f t="shared" si="3"/>
        <v/>
      </c>
      <c r="G82" s="2">
        <f>ROUND(+'Medical Records'!O180,0)</f>
        <v>0</v>
      </c>
      <c r="H82" s="2">
        <f>ROUND(+'Medical Records'!V180,0)</f>
        <v>827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Records'!O78,0)</f>
        <v>0</v>
      </c>
      <c r="E83" s="2">
        <f>ROUND(+'Medical Records'!V78,0)</f>
        <v>10012</v>
      </c>
      <c r="F83" s="9" t="str">
        <f t="shared" si="3"/>
        <v/>
      </c>
      <c r="G83" s="2">
        <f>ROUND(+'Medical Records'!O181,0)</f>
        <v>0</v>
      </c>
      <c r="H83" s="2">
        <f>ROUND(+'Medical Records'!V181,0)</f>
        <v>10097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Records'!O79,0)</f>
        <v>0</v>
      </c>
      <c r="E84" s="2">
        <f>ROUND(+'Medical Records'!V79,0)</f>
        <v>44924</v>
      </c>
      <c r="F84" s="9" t="str">
        <f t="shared" si="3"/>
        <v/>
      </c>
      <c r="G84" s="2">
        <f>ROUND(+'Medical Records'!O182,0)</f>
        <v>0</v>
      </c>
      <c r="H84" s="2">
        <f>ROUND(+'Medical Records'!V182,0)</f>
        <v>46979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Records'!O80,0)</f>
        <v>105556</v>
      </c>
      <c r="E85" s="2">
        <f>ROUND(+'Medical Records'!V80,0)</f>
        <v>11207</v>
      </c>
      <c r="F85" s="9">
        <f t="shared" si="3"/>
        <v>9.42</v>
      </c>
      <c r="G85" s="2">
        <f>ROUND(+'Medical Records'!O183,0)</f>
        <v>76504</v>
      </c>
      <c r="H85" s="2">
        <f>ROUND(+'Medical Records'!V183,0)</f>
        <v>11445</v>
      </c>
      <c r="I85" s="9">
        <f t="shared" si="4"/>
        <v>6.68</v>
      </c>
      <c r="J85" s="7"/>
      <c r="K85" s="8">
        <f t="shared" si="5"/>
        <v>-0.29089999999999999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Records'!O81,0)</f>
        <v>0</v>
      </c>
      <c r="E86" s="2">
        <f>ROUND(+'Medical Records'!V81,0)</f>
        <v>12923</v>
      </c>
      <c r="F86" s="9" t="str">
        <f t="shared" si="3"/>
        <v/>
      </c>
      <c r="G86" s="2">
        <f>ROUND(+'Medical Records'!O184,0)</f>
        <v>0</v>
      </c>
      <c r="H86" s="2">
        <f>ROUND(+'Medical Records'!V184,0)</f>
        <v>11353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Records'!O82,0)</f>
        <v>2100</v>
      </c>
      <c r="E87" s="2">
        <f>ROUND(+'Medical Records'!V82,0)</f>
        <v>1756</v>
      </c>
      <c r="F87" s="9">
        <f t="shared" si="3"/>
        <v>1.2</v>
      </c>
      <c r="G87" s="2">
        <f>ROUND(+'Medical Records'!O185,0)</f>
        <v>3948</v>
      </c>
      <c r="H87" s="2">
        <f>ROUND(+'Medical Records'!V185,0)</f>
        <v>2042</v>
      </c>
      <c r="I87" s="9">
        <f t="shared" si="4"/>
        <v>1.93</v>
      </c>
      <c r="J87" s="7"/>
      <c r="K87" s="8">
        <f t="shared" si="5"/>
        <v>0.60829999999999995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Records'!O83,0)</f>
        <v>1234</v>
      </c>
      <c r="E88" s="2">
        <f>ROUND(+'Medical Records'!V83,0)</f>
        <v>13074</v>
      </c>
      <c r="F88" s="9">
        <f t="shared" si="3"/>
        <v>0.09</v>
      </c>
      <c r="G88" s="2">
        <f>ROUND(+'Medical Records'!O186,0)</f>
        <v>1596</v>
      </c>
      <c r="H88" s="2">
        <f>ROUND(+'Medical Records'!V186,0)</f>
        <v>14101</v>
      </c>
      <c r="I88" s="9">
        <f t="shared" si="4"/>
        <v>0.11</v>
      </c>
      <c r="J88" s="7"/>
      <c r="K88" s="8">
        <f t="shared" si="5"/>
        <v>0.22220000000000001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Records'!O84,0)</f>
        <v>0</v>
      </c>
      <c r="E89" s="2">
        <f>ROUND(+'Medical Records'!V84,0)</f>
        <v>3487</v>
      </c>
      <c r="F89" s="9" t="str">
        <f t="shared" si="3"/>
        <v/>
      </c>
      <c r="G89" s="2">
        <f>ROUND(+'Medical Records'!O187,0)</f>
        <v>0</v>
      </c>
      <c r="H89" s="2">
        <f>ROUND(+'Medical Records'!V187,0)</f>
        <v>3506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Records'!O85,0)</f>
        <v>0</v>
      </c>
      <c r="E90" s="2">
        <f>ROUND(+'Medical Records'!V85,0)</f>
        <v>1220</v>
      </c>
      <c r="F90" s="9" t="str">
        <f t="shared" si="3"/>
        <v/>
      </c>
      <c r="G90" s="2">
        <f>ROUND(+'Medical Records'!O188,0)</f>
        <v>0</v>
      </c>
      <c r="H90" s="2">
        <f>ROUND(+'Medical Records'!V188,0)</f>
        <v>1556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Records'!O86,0)</f>
        <v>320</v>
      </c>
      <c r="E91" s="2">
        <f>ROUND(+'Medical Records'!V86,0)</f>
        <v>4172</v>
      </c>
      <c r="F91" s="9">
        <f t="shared" si="3"/>
        <v>0.08</v>
      </c>
      <c r="G91" s="2">
        <f>ROUND(+'Medical Records'!O189,0)</f>
        <v>1785</v>
      </c>
      <c r="H91" s="2">
        <f>ROUND(+'Medical Records'!V189,0)</f>
        <v>318</v>
      </c>
      <c r="I91" s="9">
        <f t="shared" si="4"/>
        <v>5.61</v>
      </c>
      <c r="J91" s="7"/>
      <c r="K91" s="8">
        <f t="shared" si="5"/>
        <v>69.125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Records'!O87,0)</f>
        <v>7529</v>
      </c>
      <c r="E92" s="2">
        <f>ROUND(+'Medical Records'!V87,0)</f>
        <v>10932</v>
      </c>
      <c r="F92" s="9">
        <f t="shared" si="3"/>
        <v>0.69</v>
      </c>
      <c r="G92" s="2">
        <f>ROUND(+'Medical Records'!O190,0)</f>
        <v>15090</v>
      </c>
      <c r="H92" s="2">
        <f>ROUND(+'Medical Records'!V190,0)</f>
        <v>10776</v>
      </c>
      <c r="I92" s="9">
        <f t="shared" si="4"/>
        <v>1.4</v>
      </c>
      <c r="J92" s="7"/>
      <c r="K92" s="8">
        <f t="shared" si="5"/>
        <v>1.0289999999999999</v>
      </c>
    </row>
    <row r="93" spans="2:1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Records'!O88,0)</f>
        <v>7210</v>
      </c>
      <c r="E93" s="2">
        <f>ROUND(+'Medical Records'!V88,0)</f>
        <v>6879</v>
      </c>
      <c r="F93" s="9">
        <f t="shared" si="3"/>
        <v>1.05</v>
      </c>
      <c r="G93" s="2">
        <f>ROUND(+'Medical Records'!O191,0)</f>
        <v>12133</v>
      </c>
      <c r="H93" s="2">
        <f>ROUND(+'Medical Records'!V191,0)</f>
        <v>6724</v>
      </c>
      <c r="I93" s="9">
        <f t="shared" si="4"/>
        <v>1.8</v>
      </c>
      <c r="J93" s="7"/>
      <c r="K93" s="8">
        <f t="shared" si="5"/>
        <v>0.71430000000000005</v>
      </c>
    </row>
    <row r="94" spans="2:1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Records'!O89,0)</f>
        <v>11544</v>
      </c>
      <c r="E94" s="2">
        <f>ROUND(+'Medical Records'!V89,0)</f>
        <v>2641</v>
      </c>
      <c r="F94" s="9">
        <f t="shared" si="3"/>
        <v>4.37</v>
      </c>
      <c r="G94" s="2">
        <f>ROUND(+'Medical Records'!O192,0)</f>
        <v>37623</v>
      </c>
      <c r="H94" s="2">
        <f>ROUND(+'Medical Records'!V192,0)</f>
        <v>2428</v>
      </c>
      <c r="I94" s="9">
        <f t="shared" si="4"/>
        <v>15.5</v>
      </c>
      <c r="J94" s="7"/>
      <c r="K94" s="8">
        <f t="shared" si="5"/>
        <v>2.5468999999999999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Records'!O90,0)</f>
        <v>4262</v>
      </c>
      <c r="E95" s="2">
        <f>ROUND(+'Medical Records'!V90,0)</f>
        <v>16937</v>
      </c>
      <c r="F95" s="9">
        <f t="shared" si="3"/>
        <v>0.25</v>
      </c>
      <c r="G95" s="2">
        <f>ROUND(+'Medical Records'!O193,0)</f>
        <v>0</v>
      </c>
      <c r="H95" s="2">
        <f>ROUND(+'Medical Records'!V193,0)</f>
        <v>18513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Records'!O91,0)</f>
        <v>-8622</v>
      </c>
      <c r="E96" s="2">
        <f>ROUND(+'Medical Records'!V91,0)</f>
        <v>663</v>
      </c>
      <c r="F96" s="9">
        <f t="shared" si="3"/>
        <v>-13</v>
      </c>
      <c r="G96" s="2">
        <f>ROUND(+'Medical Records'!O194,0)</f>
        <v>0</v>
      </c>
      <c r="H96" s="2">
        <f>ROUND(+'Medical Records'!V194,0)</f>
        <v>695</v>
      </c>
      <c r="I96" s="9" t="str">
        <f t="shared" si="4"/>
        <v/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Records'!O92,0)</f>
        <v>147963</v>
      </c>
      <c r="E97" s="2">
        <f>ROUND(+'Medical Records'!V92,0)</f>
        <v>15771</v>
      </c>
      <c r="F97" s="9">
        <f t="shared" si="3"/>
        <v>9.3800000000000008</v>
      </c>
      <c r="G97" s="2">
        <f>ROUND(+'Medical Records'!O195,0)</f>
        <v>145759</v>
      </c>
      <c r="H97" s="2">
        <f>ROUND(+'Medical Records'!V195,0)</f>
        <v>15388</v>
      </c>
      <c r="I97" s="9">
        <f t="shared" si="4"/>
        <v>9.4700000000000006</v>
      </c>
      <c r="J97" s="7"/>
      <c r="K97" s="8">
        <f t="shared" si="5"/>
        <v>9.5999999999999992E-3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Records'!O93,0)</f>
        <v>1090</v>
      </c>
      <c r="E98" s="2">
        <f>ROUND(+'Medical Records'!V93,0)</f>
        <v>24216</v>
      </c>
      <c r="F98" s="9">
        <f t="shared" si="3"/>
        <v>0.05</v>
      </c>
      <c r="G98" s="2">
        <f>ROUND(+'Medical Records'!O196,0)</f>
        <v>1197</v>
      </c>
      <c r="H98" s="2">
        <f>ROUND(+'Medical Records'!V196,0)</f>
        <v>23066</v>
      </c>
      <c r="I98" s="9">
        <f t="shared" si="4"/>
        <v>0.05</v>
      </c>
      <c r="J98" s="7"/>
      <c r="K98" s="8">
        <f t="shared" si="5"/>
        <v>0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Records'!O94,0)</f>
        <v>0</v>
      </c>
      <c r="E99" s="2">
        <f>ROUND(+'Medical Records'!V94,0)</f>
        <v>3056</v>
      </c>
      <c r="F99" s="9" t="str">
        <f t="shared" si="3"/>
        <v/>
      </c>
      <c r="G99" s="2">
        <f>ROUND(+'Medical Records'!O197,0)</f>
        <v>0</v>
      </c>
      <c r="H99" s="2">
        <f>ROUND(+'Medical Records'!V197,0)</f>
        <v>3456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Records'!O95,0)</f>
        <v>2498</v>
      </c>
      <c r="E100" s="2">
        <f>ROUND(+'Medical Records'!V95,0)</f>
        <v>19905</v>
      </c>
      <c r="F100" s="9">
        <f t="shared" si="3"/>
        <v>0.13</v>
      </c>
      <c r="G100" s="2">
        <f>ROUND(+'Medical Records'!O198,0)</f>
        <v>18272</v>
      </c>
      <c r="H100" s="2">
        <f>ROUND(+'Medical Records'!V198,0)</f>
        <v>23547</v>
      </c>
      <c r="I100" s="9">
        <f t="shared" si="4"/>
        <v>0.78</v>
      </c>
      <c r="J100" s="7"/>
      <c r="K100" s="8">
        <f t="shared" si="5"/>
        <v>5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Records'!O96,0)</f>
        <v>17087</v>
      </c>
      <c r="E101" s="2">
        <f>ROUND(+'Medical Records'!V96,0)</f>
        <v>23709</v>
      </c>
      <c r="F101" s="9">
        <f t="shared" si="3"/>
        <v>0.72</v>
      </c>
      <c r="G101" s="2">
        <f>ROUND(+'Medical Records'!O199,0)</f>
        <v>12899</v>
      </c>
      <c r="H101" s="2">
        <f>ROUND(+'Medical Records'!V199,0)</f>
        <v>24248</v>
      </c>
      <c r="I101" s="9">
        <f t="shared" si="4"/>
        <v>0.53</v>
      </c>
      <c r="J101" s="7"/>
      <c r="K101" s="8">
        <f t="shared" si="5"/>
        <v>-0.26390000000000002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Records'!O97,0)</f>
        <v>1492</v>
      </c>
      <c r="E102" s="2">
        <f>ROUND(+'Medical Records'!V97,0)</f>
        <v>10979</v>
      </c>
      <c r="F102" s="9">
        <f t="shared" si="3"/>
        <v>0.14000000000000001</v>
      </c>
      <c r="G102" s="2">
        <f>ROUND(+'Medical Records'!O200,0)</f>
        <v>0</v>
      </c>
      <c r="H102" s="2">
        <f>ROUND(+'Medical Records'!V200,0)</f>
        <v>12423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Records'!O98,0)</f>
        <v>0</v>
      </c>
      <c r="E103" s="2">
        <f>ROUND(+'Medical Records'!V98,0)</f>
        <v>13006</v>
      </c>
      <c r="F103" s="9" t="str">
        <f t="shared" si="3"/>
        <v/>
      </c>
      <c r="G103" s="2">
        <f>ROUND(+'Medical Records'!O201,0)</f>
        <v>0</v>
      </c>
      <c r="H103" s="2">
        <f>ROUND(+'Medical Records'!V201,0)</f>
        <v>15474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Records'!O99,0)</f>
        <v>0</v>
      </c>
      <c r="E104" s="2">
        <f>ROUND(+'Medical Records'!V99,0)</f>
        <v>1050</v>
      </c>
      <c r="F104" s="9" t="str">
        <f t="shared" si="3"/>
        <v/>
      </c>
      <c r="G104" s="2">
        <f>ROUND(+'Medical Records'!O202,0)</f>
        <v>0</v>
      </c>
      <c r="H104" s="2">
        <f>ROUND(+'Medical Records'!V202,0)</f>
        <v>1404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Records'!O100,0)</f>
        <v>1156</v>
      </c>
      <c r="E105" s="2">
        <f>ROUND(+'Medical Records'!V100,0)</f>
        <v>3639</v>
      </c>
      <c r="F105" s="9">
        <f t="shared" si="3"/>
        <v>0.32</v>
      </c>
      <c r="G105" s="2">
        <f>ROUND(+'Medical Records'!O203,0)</f>
        <v>1968</v>
      </c>
      <c r="H105" s="2">
        <f>ROUND(+'Medical Records'!V203,0)</f>
        <v>2606</v>
      </c>
      <c r="I105" s="9">
        <f t="shared" si="4"/>
        <v>0.76</v>
      </c>
      <c r="J105" s="7"/>
      <c r="K105" s="8">
        <f t="shared" si="5"/>
        <v>1.375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Records'!O101,0)</f>
        <v>218667</v>
      </c>
      <c r="E106" s="2">
        <f>ROUND(+'Medical Records'!V101,0)</f>
        <v>845</v>
      </c>
      <c r="F106" s="9">
        <f t="shared" si="3"/>
        <v>258.77999999999997</v>
      </c>
      <c r="G106" s="2">
        <f>ROUND(+'Medical Records'!O204,0)</f>
        <v>442831</v>
      </c>
      <c r="H106" s="2">
        <f>ROUND(+'Medical Records'!V204,0)</f>
        <v>832</v>
      </c>
      <c r="I106" s="9">
        <f t="shared" si="4"/>
        <v>532.25</v>
      </c>
      <c r="J106" s="7"/>
      <c r="K106" s="8">
        <f t="shared" si="5"/>
        <v>1.0568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Records'!O102,0)</f>
        <v>365</v>
      </c>
      <c r="E107" s="2">
        <f>ROUND(+'Medical Records'!V102,0)</f>
        <v>568</v>
      </c>
      <c r="F107" s="9">
        <f t="shared" si="3"/>
        <v>0.64</v>
      </c>
      <c r="G107" s="2">
        <f>ROUND(+'Medical Records'!O205,0)</f>
        <v>502</v>
      </c>
      <c r="H107" s="2">
        <f>ROUND(+'Medical Records'!V205,0)</f>
        <v>447</v>
      </c>
      <c r="I107" s="9">
        <f t="shared" si="4"/>
        <v>1.1200000000000001</v>
      </c>
      <c r="J107" s="7"/>
      <c r="K107" s="8">
        <f t="shared" si="5"/>
        <v>0.75</v>
      </c>
    </row>
    <row r="108" spans="2:1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Records'!O103,0)</f>
        <v>7603</v>
      </c>
      <c r="E108" s="2">
        <f>ROUND(+'Medical Records'!V103,0)</f>
        <v>1144</v>
      </c>
      <c r="F108" s="9">
        <f t="shared" si="3"/>
        <v>6.65</v>
      </c>
      <c r="G108" s="2">
        <f>ROUND(+'Medical Records'!O206,0)</f>
        <v>18356</v>
      </c>
      <c r="H108" s="2">
        <f>ROUND(+'Medical Records'!V206,0)</f>
        <v>1743</v>
      </c>
      <c r="I108" s="9">
        <f t="shared" si="4"/>
        <v>10.53</v>
      </c>
      <c r="J108" s="7"/>
      <c r="K108" s="8">
        <f t="shared" si="5"/>
        <v>0.58350000000000002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Records'!O104,0)</f>
        <v>0</v>
      </c>
      <c r="E109" s="2">
        <f>ROUND(+'Medical Records'!V104,0)</f>
        <v>401</v>
      </c>
      <c r="F109" s="9" t="str">
        <f t="shared" si="3"/>
        <v/>
      </c>
      <c r="G109" s="2">
        <f>ROUND(+'Medical Records'!O207,0)</f>
        <v>918</v>
      </c>
      <c r="H109" s="2">
        <f>ROUND(+'Medical Records'!V207,0)</f>
        <v>422</v>
      </c>
      <c r="I109" s="9">
        <f t="shared" si="4"/>
        <v>2.1800000000000002</v>
      </c>
      <c r="J109" s="7"/>
      <c r="K109" s="8" t="str">
        <f t="shared" si="5"/>
        <v/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Records'!O105,0)</f>
        <v>0</v>
      </c>
      <c r="E110" s="2" t="e">
        <f>ROUND(+'Medical Records'!V105,0)</f>
        <v>#VALUE!</v>
      </c>
      <c r="F110" s="9" t="str">
        <f t="shared" si="3"/>
        <v/>
      </c>
      <c r="G110" s="2">
        <f>ROUND(+'Medical Records'!O208,0)</f>
        <v>240</v>
      </c>
      <c r="H110" s="2">
        <f>ROUND(+'Medical Records'!V208,0)</f>
        <v>93</v>
      </c>
      <c r="I110" s="9">
        <f t="shared" si="4"/>
        <v>2.58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2015</v>
      </c>
      <c r="F7" s="3">
        <f>+E7</f>
        <v>2015</v>
      </c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3" t="s">
        <v>46</v>
      </c>
    </row>
    <row r="10" spans="1:11" ht="11.25" customHeight="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0</v>
      </c>
      <c r="E10" s="7">
        <f>ROUND(+'Medical Records'!E5,2)</f>
        <v>0</v>
      </c>
      <c r="F10" s="7" t="str">
        <f>IF(D10=0,"",IF(E10=0,"",ROUND(D10/E10,2)))</f>
        <v/>
      </c>
      <c r="G10" s="2">
        <f>ROUND(+'Medical Records'!G108,0)</f>
        <v>0</v>
      </c>
      <c r="H10" s="7">
        <f>ROUND(+'Medical Records'!E108,2)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ht="11.25" customHeight="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Records'!G109,0)</f>
        <v>0</v>
      </c>
      <c r="H11" s="7">
        <f>ROUND(+'Medical Records'!E109,2)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ht="11.25" customHeight="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177041</v>
      </c>
      <c r="E12" s="7">
        <f>ROUND(+'Medical Records'!E7,2)</f>
        <v>4.74</v>
      </c>
      <c r="F12" s="7">
        <f t="shared" si="0"/>
        <v>37350.42</v>
      </c>
      <c r="G12" s="2">
        <f>ROUND(+'Medical Records'!G110,0)</f>
        <v>174338</v>
      </c>
      <c r="H12" s="7">
        <f>ROUND(+'Medical Records'!E110,2)</f>
        <v>4.3600000000000003</v>
      </c>
      <c r="I12" s="7">
        <f t="shared" si="1"/>
        <v>39985.78</v>
      </c>
      <c r="J12" s="7"/>
      <c r="K12" s="8">
        <f t="shared" si="2"/>
        <v>7.0599999999999996E-2</v>
      </c>
    </row>
    <row r="13" spans="1:11" ht="11.25" customHeight="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2802879</v>
      </c>
      <c r="E13" s="7">
        <f>ROUND(+'Medical Records'!E8,2)</f>
        <v>48.47</v>
      </c>
      <c r="F13" s="7">
        <f t="shared" si="0"/>
        <v>57827.09</v>
      </c>
      <c r="G13" s="2">
        <f>ROUND(+'Medical Records'!G111,0)</f>
        <v>2422371</v>
      </c>
      <c r="H13" s="7">
        <f>ROUND(+'Medical Records'!E111,2)</f>
        <v>41.98</v>
      </c>
      <c r="I13" s="7">
        <f t="shared" si="1"/>
        <v>57702.98</v>
      </c>
      <c r="J13" s="7"/>
      <c r="K13" s="8">
        <f t="shared" si="2"/>
        <v>-2.0999999999999999E-3</v>
      </c>
    </row>
    <row r="14" spans="1:11" ht="11.25" customHeight="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6009341</v>
      </c>
      <c r="E14" s="7">
        <f>ROUND(+'Medical Records'!E9,2)</f>
        <v>98.54</v>
      </c>
      <c r="F14" s="7">
        <f t="shared" si="0"/>
        <v>60983.77</v>
      </c>
      <c r="G14" s="2">
        <f>ROUND(+'Medical Records'!G112,0)</f>
        <v>3897010</v>
      </c>
      <c r="H14" s="7">
        <f>ROUND(+'Medical Records'!E112,2)</f>
        <v>75.86</v>
      </c>
      <c r="I14" s="7">
        <f t="shared" si="1"/>
        <v>51371.08</v>
      </c>
      <c r="J14" s="7"/>
      <c r="K14" s="8">
        <f t="shared" si="2"/>
        <v>-0.15759999999999999</v>
      </c>
    </row>
    <row r="15" spans="1:11" ht="11.25" customHeight="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Records'!G113,0)</f>
        <v>147113</v>
      </c>
      <c r="H15" s="7">
        <f>ROUND(+'Medical Records'!E113,2)</f>
        <v>2.95</v>
      </c>
      <c r="I15" s="7">
        <f t="shared" si="1"/>
        <v>49868.81</v>
      </c>
      <c r="J15" s="7"/>
      <c r="K15" s="8" t="str">
        <f t="shared" si="2"/>
        <v/>
      </c>
    </row>
    <row r="16" spans="1:11" ht="11.25" customHeight="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238488</v>
      </c>
      <c r="E16" s="7">
        <f>ROUND(+'Medical Records'!E11,2)</f>
        <v>4.25</v>
      </c>
      <c r="F16" s="7">
        <f t="shared" si="0"/>
        <v>56114.82</v>
      </c>
      <c r="G16" s="2">
        <f>ROUND(+'Medical Records'!G114,0)</f>
        <v>245422</v>
      </c>
      <c r="H16" s="7">
        <f>ROUND(+'Medical Records'!E114,2)</f>
        <v>4.54</v>
      </c>
      <c r="I16" s="7">
        <f t="shared" si="1"/>
        <v>54057.71</v>
      </c>
      <c r="J16" s="7"/>
      <c r="K16" s="8">
        <f t="shared" si="2"/>
        <v>-3.6700000000000003E-2</v>
      </c>
    </row>
    <row r="17" spans="2:11" ht="11.25" customHeight="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752038</v>
      </c>
      <c r="E17" s="7">
        <f>ROUND(+'Medical Records'!E12,2)</f>
        <v>16.82</v>
      </c>
      <c r="F17" s="7">
        <f t="shared" si="0"/>
        <v>44710.94</v>
      </c>
      <c r="G17" s="2">
        <f>ROUND(+'Medical Records'!G115,0)</f>
        <v>799346</v>
      </c>
      <c r="H17" s="7">
        <f>ROUND(+'Medical Records'!E115,2)</f>
        <v>18.52</v>
      </c>
      <c r="I17" s="7">
        <f t="shared" si="1"/>
        <v>43161.23</v>
      </c>
      <c r="J17" s="7"/>
      <c r="K17" s="8">
        <f t="shared" si="2"/>
        <v>-3.4700000000000002E-2</v>
      </c>
    </row>
    <row r="18" spans="2:11" ht="11.25" customHeight="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186774</v>
      </c>
      <c r="E18" s="7">
        <f>ROUND(+'Medical Records'!E13,2)</f>
        <v>3.87</v>
      </c>
      <c r="F18" s="7">
        <f t="shared" si="0"/>
        <v>48262.02</v>
      </c>
      <c r="G18" s="2">
        <f>ROUND(+'Medical Records'!G116,0)</f>
        <v>190509</v>
      </c>
      <c r="H18" s="7">
        <f>ROUND(+'Medical Records'!E116,2)</f>
        <v>4</v>
      </c>
      <c r="I18" s="7">
        <f t="shared" si="1"/>
        <v>47627.25</v>
      </c>
      <c r="J18" s="7"/>
      <c r="K18" s="8">
        <f t="shared" si="2"/>
        <v>-1.32E-2</v>
      </c>
    </row>
    <row r="19" spans="2:11" ht="11.25" customHeight="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0</v>
      </c>
      <c r="E19" s="7">
        <f>ROUND(+'Medical Records'!E14,2)</f>
        <v>0</v>
      </c>
      <c r="F19" s="7" t="str">
        <f t="shared" si="0"/>
        <v/>
      </c>
      <c r="G19" s="2">
        <f>ROUND(+'Medical Records'!G117,0)</f>
        <v>0</v>
      </c>
      <c r="H19" s="7">
        <f>ROUND(+'Medical Records'!E117,2)</f>
        <v>0</v>
      </c>
      <c r="I19" s="7" t="str">
        <f t="shared" si="1"/>
        <v/>
      </c>
      <c r="J19" s="7"/>
      <c r="K19" s="8" t="str">
        <f t="shared" si="2"/>
        <v/>
      </c>
    </row>
    <row r="20" spans="2:11" ht="11.25" customHeight="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4211900</v>
      </c>
      <c r="E20" s="7">
        <f>ROUND(+'Medical Records'!E15,2)</f>
        <v>82.46</v>
      </c>
      <c r="F20" s="7">
        <f t="shared" si="0"/>
        <v>51078.1</v>
      </c>
      <c r="G20" s="2">
        <f>ROUND(+'Medical Records'!G118,0)</f>
        <v>1930</v>
      </c>
      <c r="H20" s="7">
        <f>ROUND(+'Medical Records'!E118,2)</f>
        <v>0.05</v>
      </c>
      <c r="I20" s="7">
        <f t="shared" si="1"/>
        <v>38600</v>
      </c>
      <c r="J20" s="7"/>
      <c r="K20" s="8">
        <f t="shared" si="2"/>
        <v>-0.24429999999999999</v>
      </c>
    </row>
    <row r="21" spans="2:11" ht="11.25" customHeight="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16114</v>
      </c>
      <c r="E21" s="7">
        <f>ROUND(+'Medical Records'!E16,2)</f>
        <v>0.12</v>
      </c>
      <c r="F21" s="7">
        <f t="shared" si="0"/>
        <v>134283.32999999999</v>
      </c>
      <c r="G21" s="2">
        <f>ROUND(+'Medical Records'!G119,0)</f>
        <v>0</v>
      </c>
      <c r="H21" s="7">
        <f>ROUND(+'Medical Records'!E119,2)</f>
        <v>0</v>
      </c>
      <c r="I21" s="7" t="str">
        <f t="shared" si="1"/>
        <v/>
      </c>
      <c r="J21" s="7"/>
      <c r="K21" s="8" t="str">
        <f t="shared" si="2"/>
        <v/>
      </c>
    </row>
    <row r="22" spans="2:11" ht="11.25" customHeight="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1439</v>
      </c>
      <c r="E22" s="7">
        <f>ROUND(+'Medical Records'!E17,2)</f>
        <v>0.01</v>
      </c>
      <c r="F22" s="7">
        <f t="shared" si="0"/>
        <v>143900</v>
      </c>
      <c r="G22" s="2">
        <f>ROUND(+'Medical Records'!G120,0)</f>
        <v>0</v>
      </c>
      <c r="H22" s="7">
        <f>ROUND(+'Medical Records'!E120,2)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ht="11.25" customHeight="1" x14ac:dyDescent="0.2">
      <c r="B23">
        <f>+'Medical Records'!A18</f>
        <v>37</v>
      </c>
      <c r="C23" t="str">
        <f>+'Medical Records'!B18</f>
        <v>MULTICARE DEACONESS HOSPITAL</v>
      </c>
      <c r="D23" s="2">
        <f>ROUND(+'Medical Records'!G18,0)</f>
        <v>1242855</v>
      </c>
      <c r="E23" s="7">
        <f>ROUND(+'Medical Records'!E18,2)</f>
        <v>28.58</v>
      </c>
      <c r="F23" s="7">
        <f t="shared" si="0"/>
        <v>43486.879999999997</v>
      </c>
      <c r="G23" s="2">
        <f>ROUND(+'Medical Records'!G121,0)</f>
        <v>1308345</v>
      </c>
      <c r="H23" s="7">
        <f>ROUND(+'Medical Records'!E121,2)</f>
        <v>27.68</v>
      </c>
      <c r="I23" s="7">
        <f t="shared" si="1"/>
        <v>47266.8</v>
      </c>
      <c r="J23" s="7"/>
      <c r="K23" s="8">
        <f t="shared" si="2"/>
        <v>8.6900000000000005E-2</v>
      </c>
    </row>
    <row r="24" spans="2:11" ht="11.25" customHeight="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711195</v>
      </c>
      <c r="E24" s="7">
        <f>ROUND(+'Medical Records'!E19,2)</f>
        <v>15.64</v>
      </c>
      <c r="F24" s="7">
        <f t="shared" si="0"/>
        <v>45472.83</v>
      </c>
      <c r="G24" s="2">
        <f>ROUND(+'Medical Records'!G122,0)</f>
        <v>750721</v>
      </c>
      <c r="H24" s="7">
        <f>ROUND(+'Medical Records'!E122,2)</f>
        <v>15.89</v>
      </c>
      <c r="I24" s="7">
        <f t="shared" si="1"/>
        <v>47244.87</v>
      </c>
      <c r="J24" s="7"/>
      <c r="K24" s="8">
        <f t="shared" si="2"/>
        <v>3.9E-2</v>
      </c>
    </row>
    <row r="25" spans="2:11" ht="11.25" customHeight="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560867</v>
      </c>
      <c r="E25" s="7">
        <f>ROUND(+'Medical Records'!E20,2)</f>
        <v>12</v>
      </c>
      <c r="F25" s="7">
        <f t="shared" si="0"/>
        <v>46738.92</v>
      </c>
      <c r="G25" s="2">
        <f>ROUND(+'Medical Records'!G123,0)</f>
        <v>557537</v>
      </c>
      <c r="H25" s="7">
        <f>ROUND(+'Medical Records'!E123,2)</f>
        <v>10</v>
      </c>
      <c r="I25" s="7">
        <f t="shared" si="1"/>
        <v>55753.7</v>
      </c>
      <c r="J25" s="7"/>
      <c r="K25" s="8">
        <f t="shared" si="2"/>
        <v>0.19289999999999999</v>
      </c>
    </row>
    <row r="26" spans="2:11" ht="11.25" customHeight="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Records'!G21,0)</f>
        <v>198522</v>
      </c>
      <c r="E26" s="7">
        <f>ROUND(+'Medical Records'!E21,2)</f>
        <v>3.11</v>
      </c>
      <c r="F26" s="7">
        <f t="shared" si="0"/>
        <v>63833.440000000002</v>
      </c>
      <c r="G26" s="2">
        <f>ROUND(+'Medical Records'!G124,0)</f>
        <v>193492</v>
      </c>
      <c r="H26" s="7">
        <f>ROUND(+'Medical Records'!E124,2)</f>
        <v>3.02</v>
      </c>
      <c r="I26" s="7">
        <f t="shared" si="1"/>
        <v>64070.2</v>
      </c>
      <c r="J26" s="7"/>
      <c r="K26" s="8">
        <f t="shared" si="2"/>
        <v>3.7000000000000002E-3</v>
      </c>
    </row>
    <row r="27" spans="2:11" ht="11.25" customHeight="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Records'!G22,0)</f>
        <v>0</v>
      </c>
      <c r="E27" s="7">
        <f>ROUND(+'Medical Records'!E22,2)</f>
        <v>0</v>
      </c>
      <c r="F27" s="7" t="str">
        <f t="shared" si="0"/>
        <v/>
      </c>
      <c r="G27" s="2">
        <f>ROUND(+'Medical Records'!G125,0)</f>
        <v>0</v>
      </c>
      <c r="H27" s="7">
        <f>ROUND(+'Medical Records'!E125,2)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ht="11.25" customHeight="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Records'!G23,0)</f>
        <v>151736</v>
      </c>
      <c r="E28" s="7">
        <f>ROUND(+'Medical Records'!E23,2)</f>
        <v>4.1900000000000004</v>
      </c>
      <c r="F28" s="7">
        <f t="shared" si="0"/>
        <v>36213.839999999997</v>
      </c>
      <c r="G28" s="2">
        <f>ROUND(+'Medical Records'!G126,0)</f>
        <v>150066</v>
      </c>
      <c r="H28" s="7">
        <f>ROUND(+'Medical Records'!E126,2)</f>
        <v>3.9</v>
      </c>
      <c r="I28" s="7">
        <f t="shared" si="1"/>
        <v>38478.46</v>
      </c>
      <c r="J28" s="7"/>
      <c r="K28" s="8">
        <f t="shared" si="2"/>
        <v>6.25E-2</v>
      </c>
    </row>
    <row r="29" spans="2:11" ht="11.25" customHeight="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Records'!G24,0)</f>
        <v>247738</v>
      </c>
      <c r="E29" s="7">
        <f>ROUND(+'Medical Records'!E24,2)</f>
        <v>5.18</v>
      </c>
      <c r="F29" s="7">
        <f t="shared" si="0"/>
        <v>47825.87</v>
      </c>
      <c r="G29" s="2">
        <f>ROUND(+'Medical Records'!G127,0)</f>
        <v>318456</v>
      </c>
      <c r="H29" s="7">
        <f>ROUND(+'Medical Records'!E127,2)</f>
        <v>6.44</v>
      </c>
      <c r="I29" s="7">
        <f t="shared" si="1"/>
        <v>49449.69</v>
      </c>
      <c r="J29" s="7"/>
      <c r="K29" s="8">
        <f t="shared" si="2"/>
        <v>3.4000000000000002E-2</v>
      </c>
    </row>
    <row r="30" spans="2:11" ht="11.25" customHeight="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Records'!G25,0)</f>
        <v>38040</v>
      </c>
      <c r="E30" s="7">
        <f>ROUND(+'Medical Records'!E25,2)</f>
        <v>5.47</v>
      </c>
      <c r="F30" s="7">
        <f t="shared" si="0"/>
        <v>6954.3</v>
      </c>
      <c r="G30" s="2">
        <f>ROUND(+'Medical Records'!G128,0)</f>
        <v>0</v>
      </c>
      <c r="H30" s="7">
        <f>ROUND(+'Medical Records'!E128,2)</f>
        <v>0</v>
      </c>
      <c r="I30" s="7" t="str">
        <f t="shared" si="1"/>
        <v/>
      </c>
      <c r="J30" s="7"/>
      <c r="K30" s="8" t="str">
        <f t="shared" si="2"/>
        <v/>
      </c>
    </row>
    <row r="31" spans="2:11" ht="11.25" customHeight="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Records'!G26,0)</f>
        <v>169554</v>
      </c>
      <c r="E31" s="7">
        <f>ROUND(+'Medical Records'!E26,2)</f>
        <v>4.05</v>
      </c>
      <c r="F31" s="7">
        <f t="shared" si="0"/>
        <v>41865.19</v>
      </c>
      <c r="G31" s="2">
        <f>ROUND(+'Medical Records'!G129,0)</f>
        <v>132484</v>
      </c>
      <c r="H31" s="7">
        <f>ROUND(+'Medical Records'!E129,2)</f>
        <v>3.16</v>
      </c>
      <c r="I31" s="7">
        <f t="shared" si="1"/>
        <v>41925.32</v>
      </c>
      <c r="J31" s="7"/>
      <c r="K31" s="8">
        <f t="shared" si="2"/>
        <v>1.4E-3</v>
      </c>
    </row>
    <row r="32" spans="2:11" ht="11.25" customHeight="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Records'!G27,0)</f>
        <v>329821</v>
      </c>
      <c r="E32" s="7">
        <f>ROUND(+'Medical Records'!E27,2)</f>
        <v>5.98</v>
      </c>
      <c r="F32" s="7">
        <f t="shared" si="0"/>
        <v>55154.01</v>
      </c>
      <c r="G32" s="2">
        <f>ROUND(+'Medical Records'!G130,0)</f>
        <v>349047</v>
      </c>
      <c r="H32" s="7">
        <f>ROUND(+'Medical Records'!E130,2)</f>
        <v>6.26</v>
      </c>
      <c r="I32" s="7">
        <f t="shared" si="1"/>
        <v>55758.31</v>
      </c>
      <c r="J32" s="7"/>
      <c r="K32" s="8">
        <f t="shared" si="2"/>
        <v>1.0999999999999999E-2</v>
      </c>
    </row>
    <row r="33" spans="2:11" ht="11.25" customHeight="1" x14ac:dyDescent="0.2">
      <c r="B33">
        <f>+'Medical Records'!A28</f>
        <v>58</v>
      </c>
      <c r="C33" t="str">
        <f>+'Medical Records'!B28</f>
        <v>VIRGINIA MASON MEMORIAL</v>
      </c>
      <c r="D33" s="2">
        <f>ROUND(+'Medical Records'!G28,0)</f>
        <v>1978088</v>
      </c>
      <c r="E33" s="7">
        <f>ROUND(+'Medical Records'!E28,2)</f>
        <v>43.69</v>
      </c>
      <c r="F33" s="7">
        <f t="shared" si="0"/>
        <v>45275.53</v>
      </c>
      <c r="G33" s="2">
        <f>ROUND(+'Medical Records'!G131,0)</f>
        <v>2060367</v>
      </c>
      <c r="H33" s="7">
        <f>ROUND(+'Medical Records'!E131,2)</f>
        <v>44.8</v>
      </c>
      <c r="I33" s="7">
        <f t="shared" si="1"/>
        <v>45990.33</v>
      </c>
      <c r="J33" s="7"/>
      <c r="K33" s="8">
        <f t="shared" si="2"/>
        <v>1.5800000000000002E-2</v>
      </c>
    </row>
    <row r="34" spans="2:11" ht="11.25" customHeight="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Records'!G29,0)</f>
        <v>988737</v>
      </c>
      <c r="E34" s="7">
        <f>ROUND(+'Medical Records'!E29,2)</f>
        <v>20.79</v>
      </c>
      <c r="F34" s="7">
        <f t="shared" si="0"/>
        <v>47558.3</v>
      </c>
      <c r="G34" s="2">
        <f>ROUND(+'Medical Records'!G132,0)</f>
        <v>903325</v>
      </c>
      <c r="H34" s="7">
        <f>ROUND(+'Medical Records'!E132,2)</f>
        <v>25.01</v>
      </c>
      <c r="I34" s="7">
        <f t="shared" si="1"/>
        <v>36118.550000000003</v>
      </c>
      <c r="J34" s="7"/>
      <c r="K34" s="8">
        <f t="shared" si="2"/>
        <v>-0.24049999999999999</v>
      </c>
    </row>
    <row r="35" spans="2:11" ht="11.25" customHeight="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Records'!G30,0)</f>
        <v>542712</v>
      </c>
      <c r="E35" s="7">
        <f>ROUND(+'Medical Records'!E30,2)</f>
        <v>12.64</v>
      </c>
      <c r="F35" s="7">
        <f t="shared" si="0"/>
        <v>42936.08</v>
      </c>
      <c r="G35" s="2">
        <f>ROUND(+'Medical Records'!G133,0)</f>
        <v>581815</v>
      </c>
      <c r="H35" s="7">
        <f>ROUND(+'Medical Records'!E133,2)</f>
        <v>11.21</v>
      </c>
      <c r="I35" s="7">
        <f t="shared" si="1"/>
        <v>51901.43</v>
      </c>
      <c r="J35" s="7"/>
      <c r="K35" s="8">
        <f t="shared" si="2"/>
        <v>0.20880000000000001</v>
      </c>
    </row>
    <row r="36" spans="2:11" ht="11.25" customHeight="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Records'!G31,0)</f>
        <v>197385</v>
      </c>
      <c r="E36" s="7">
        <f>ROUND(+'Medical Records'!E31,2)</f>
        <v>3.08</v>
      </c>
      <c r="F36" s="7">
        <f t="shared" si="0"/>
        <v>64086.04</v>
      </c>
      <c r="G36" s="2">
        <f>ROUND(+'Medical Records'!G134,0)</f>
        <v>140033</v>
      </c>
      <c r="H36" s="7">
        <f>ROUND(+'Medical Records'!E134,2)</f>
        <v>1.93</v>
      </c>
      <c r="I36" s="7">
        <f t="shared" si="1"/>
        <v>72555.960000000006</v>
      </c>
      <c r="J36" s="7"/>
      <c r="K36" s="8">
        <f t="shared" si="2"/>
        <v>0.13220000000000001</v>
      </c>
    </row>
    <row r="37" spans="2:11" ht="11.25" customHeight="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Records'!G32,0)</f>
        <v>15851</v>
      </c>
      <c r="E37" s="7">
        <f>ROUND(+'Medical Records'!E32,2)</f>
        <v>0.37</v>
      </c>
      <c r="F37" s="7">
        <f t="shared" si="0"/>
        <v>42840.54</v>
      </c>
      <c r="G37" s="2">
        <f>ROUND(+'Medical Records'!G135,0)</f>
        <v>6663</v>
      </c>
      <c r="H37" s="7">
        <f>ROUND(+'Medical Records'!E135,2)</f>
        <v>0.2</v>
      </c>
      <c r="I37" s="7">
        <f t="shared" si="1"/>
        <v>33315</v>
      </c>
      <c r="J37" s="7"/>
      <c r="K37" s="8">
        <f t="shared" si="2"/>
        <v>-0.2223</v>
      </c>
    </row>
    <row r="38" spans="2:11" ht="11.25" customHeight="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Records'!G33,0)</f>
        <v>0</v>
      </c>
      <c r="E38" s="7">
        <f>ROUND(+'Medical Records'!E33,2)</f>
        <v>0</v>
      </c>
      <c r="F38" s="7" t="str">
        <f t="shared" si="0"/>
        <v/>
      </c>
      <c r="G38" s="2">
        <f>ROUND(+'Medical Records'!G136,0)</f>
        <v>0</v>
      </c>
      <c r="H38" s="7">
        <f>ROUND(+'Medical Records'!E136,2)</f>
        <v>0</v>
      </c>
      <c r="I38" s="7" t="str">
        <f t="shared" si="1"/>
        <v/>
      </c>
      <c r="J38" s="7"/>
      <c r="K38" s="8" t="str">
        <f t="shared" si="2"/>
        <v/>
      </c>
    </row>
    <row r="39" spans="2:11" ht="11.25" customHeight="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Records'!G34,0)</f>
        <v>0</v>
      </c>
      <c r="E39" s="7">
        <f>ROUND(+'Medical Records'!E34,2)</f>
        <v>0</v>
      </c>
      <c r="F39" s="7" t="str">
        <f t="shared" si="0"/>
        <v/>
      </c>
      <c r="G39" s="2">
        <f>ROUND(+'Medical Records'!G137,0)</f>
        <v>0</v>
      </c>
      <c r="H39" s="7">
        <f>ROUND(+'Medical Records'!E137,2)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ht="11.25" customHeight="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Records'!G35,0)</f>
        <v>0</v>
      </c>
      <c r="E40" s="7">
        <f>ROUND(+'Medical Records'!E35,2)</f>
        <v>0</v>
      </c>
      <c r="F40" s="7" t="str">
        <f t="shared" si="0"/>
        <v/>
      </c>
      <c r="G40" s="2">
        <f>ROUND(+'Medical Records'!G138,0)</f>
        <v>0</v>
      </c>
      <c r="H40" s="7">
        <f>ROUND(+'Medical Records'!E138,2)</f>
        <v>0</v>
      </c>
      <c r="I40" s="7" t="str">
        <f t="shared" si="1"/>
        <v/>
      </c>
      <c r="J40" s="7"/>
      <c r="K40" s="8" t="str">
        <f t="shared" si="2"/>
        <v/>
      </c>
    </row>
    <row r="41" spans="2:11" ht="11.25" customHeight="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Records'!G36,0)</f>
        <v>528405</v>
      </c>
      <c r="E41" s="7">
        <f>ROUND(+'Medical Records'!E36,2)</f>
        <v>12.29</v>
      </c>
      <c r="F41" s="7">
        <f t="shared" si="0"/>
        <v>42994.71</v>
      </c>
      <c r="G41" s="2">
        <f>ROUND(+'Medical Records'!G139,0)</f>
        <v>554293</v>
      </c>
      <c r="H41" s="7">
        <f>ROUND(+'Medical Records'!E139,2)</f>
        <v>11.95</v>
      </c>
      <c r="I41" s="7">
        <f t="shared" si="1"/>
        <v>46384.35</v>
      </c>
      <c r="J41" s="7"/>
      <c r="K41" s="8">
        <f t="shared" si="2"/>
        <v>7.8799999999999995E-2</v>
      </c>
    </row>
    <row r="42" spans="2:11" ht="11.25" customHeight="1" x14ac:dyDescent="0.2">
      <c r="B42">
        <f>+'Medical Records'!A37</f>
        <v>96</v>
      </c>
      <c r="C42" t="str">
        <f>+'Medical Records'!B37</f>
        <v>SKYLINE HOSPITAL</v>
      </c>
      <c r="D42" s="2">
        <f>ROUND(+'Medical Records'!G37,0)</f>
        <v>154331</v>
      </c>
      <c r="E42" s="7">
        <f>ROUND(+'Medical Records'!E37,2)</f>
        <v>3.71</v>
      </c>
      <c r="F42" s="7">
        <f t="shared" si="0"/>
        <v>41598.65</v>
      </c>
      <c r="G42" s="2">
        <f>ROUND(+'Medical Records'!G140,0)</f>
        <v>201987</v>
      </c>
      <c r="H42" s="7">
        <f>ROUND(+'Medical Records'!E140,2)</f>
        <v>4.2699999999999996</v>
      </c>
      <c r="I42" s="7">
        <f t="shared" si="1"/>
        <v>47303.75</v>
      </c>
      <c r="J42" s="7"/>
      <c r="K42" s="8">
        <f t="shared" si="2"/>
        <v>0.1371</v>
      </c>
    </row>
    <row r="43" spans="2:11" ht="11.25" customHeight="1" x14ac:dyDescent="0.2">
      <c r="B43">
        <f>+'Medical Records'!A38</f>
        <v>102</v>
      </c>
      <c r="C43" t="str">
        <f>+'Medical Records'!B38</f>
        <v>ASTRIA REGIONAL MEDICAL CENTER</v>
      </c>
      <c r="D43" s="2">
        <f>ROUND(+'Medical Records'!G38,0)</f>
        <v>602793</v>
      </c>
      <c r="E43" s="7">
        <f>ROUND(+'Medical Records'!E38,2)</f>
        <v>8.5</v>
      </c>
      <c r="F43" s="7">
        <f t="shared" si="0"/>
        <v>70916.820000000007</v>
      </c>
      <c r="G43" s="2">
        <f>ROUND(+'Medical Records'!G141,0)</f>
        <v>468454</v>
      </c>
      <c r="H43" s="7">
        <f>ROUND(+'Medical Records'!E141,2)</f>
        <v>5.3</v>
      </c>
      <c r="I43" s="7">
        <f t="shared" si="1"/>
        <v>88387.55</v>
      </c>
      <c r="J43" s="7"/>
      <c r="K43" s="8">
        <f t="shared" si="2"/>
        <v>0.24640000000000001</v>
      </c>
    </row>
    <row r="44" spans="2:11" ht="11.25" customHeight="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Records'!G39,0)</f>
        <v>0</v>
      </c>
      <c r="E44" s="7">
        <f>ROUND(+'Medical Records'!E39,2)</f>
        <v>0</v>
      </c>
      <c r="F44" s="7" t="str">
        <f t="shared" si="0"/>
        <v/>
      </c>
      <c r="G44" s="2">
        <f>ROUND(+'Medical Records'!G142,0)</f>
        <v>492497</v>
      </c>
      <c r="H44" s="7">
        <f>ROUND(+'Medical Records'!E142,2)</f>
        <v>9.11</v>
      </c>
      <c r="I44" s="7">
        <f t="shared" si="1"/>
        <v>54061.14</v>
      </c>
      <c r="J44" s="7"/>
      <c r="K44" s="8" t="str">
        <f t="shared" si="2"/>
        <v/>
      </c>
    </row>
    <row r="45" spans="2:11" ht="11.25" customHeight="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Records'!G40,0)</f>
        <v>0</v>
      </c>
      <c r="E45" s="7">
        <f>ROUND(+'Medical Records'!E40,2)</f>
        <v>0</v>
      </c>
      <c r="F45" s="7" t="str">
        <f t="shared" si="0"/>
        <v/>
      </c>
      <c r="G45" s="2">
        <f>ROUND(+'Medical Records'!G143,0)</f>
        <v>358349</v>
      </c>
      <c r="H45" s="7">
        <f>ROUND(+'Medical Records'!E143,2)</f>
        <v>11.97</v>
      </c>
      <c r="I45" s="7">
        <f t="shared" si="1"/>
        <v>29937.26</v>
      </c>
      <c r="J45" s="7"/>
      <c r="K45" s="8" t="str">
        <f t="shared" si="2"/>
        <v/>
      </c>
    </row>
    <row r="46" spans="2:11" ht="11.25" customHeight="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Records'!G41,0)</f>
        <v>143494</v>
      </c>
      <c r="E46" s="7">
        <f>ROUND(+'Medical Records'!E41,2)</f>
        <v>4</v>
      </c>
      <c r="F46" s="7">
        <f t="shared" si="0"/>
        <v>35873.5</v>
      </c>
      <c r="G46" s="2">
        <f>ROUND(+'Medical Records'!G144,0)</f>
        <v>237137</v>
      </c>
      <c r="H46" s="7">
        <f>ROUND(+'Medical Records'!E144,2)</f>
        <v>5.07</v>
      </c>
      <c r="I46" s="7">
        <f t="shared" si="1"/>
        <v>46772.58</v>
      </c>
      <c r="J46" s="7"/>
      <c r="K46" s="8">
        <f t="shared" si="2"/>
        <v>0.30380000000000001</v>
      </c>
    </row>
    <row r="47" spans="2:11" ht="11.25" customHeight="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Records'!G42,0)</f>
        <v>590618</v>
      </c>
      <c r="E47" s="7">
        <f>ROUND(+'Medical Records'!E42,2)</f>
        <v>13.47</v>
      </c>
      <c r="F47" s="7">
        <f t="shared" si="0"/>
        <v>43846.92</v>
      </c>
      <c r="G47" s="2">
        <f>ROUND(+'Medical Records'!G145,0)</f>
        <v>665029</v>
      </c>
      <c r="H47" s="7">
        <f>ROUND(+'Medical Records'!E145,2)</f>
        <v>14.4</v>
      </c>
      <c r="I47" s="7">
        <f t="shared" si="1"/>
        <v>46182.57</v>
      </c>
      <c r="J47" s="7"/>
      <c r="K47" s="8">
        <f t="shared" si="2"/>
        <v>5.33E-2</v>
      </c>
    </row>
    <row r="48" spans="2:11" ht="11.25" customHeight="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Records'!G43,0)</f>
        <v>66538</v>
      </c>
      <c r="E48" s="7">
        <f>ROUND(+'Medical Records'!E43,2)</f>
        <v>1.45</v>
      </c>
      <c r="F48" s="7">
        <f t="shared" si="0"/>
        <v>45888.28</v>
      </c>
      <c r="G48" s="2">
        <f>ROUND(+'Medical Records'!G146,0)</f>
        <v>65316</v>
      </c>
      <c r="H48" s="7">
        <f>ROUND(+'Medical Records'!E146,2)</f>
        <v>1.6</v>
      </c>
      <c r="I48" s="7">
        <f t="shared" si="1"/>
        <v>40822.5</v>
      </c>
      <c r="J48" s="7"/>
      <c r="K48" s="8">
        <f t="shared" si="2"/>
        <v>-0.1104</v>
      </c>
    </row>
    <row r="49" spans="2:11" ht="11.25" customHeight="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Records'!G44,0)</f>
        <v>0</v>
      </c>
      <c r="E49" s="7">
        <f>ROUND(+'Medical Records'!E44,2)</f>
        <v>0</v>
      </c>
      <c r="F49" s="7" t="str">
        <f t="shared" si="0"/>
        <v/>
      </c>
      <c r="G49" s="2">
        <f>ROUND(+'Medical Records'!G147,0)</f>
        <v>0</v>
      </c>
      <c r="H49" s="7">
        <f>ROUND(+'Medical Records'!E147,2)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ht="11.25" customHeight="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Records'!G45,0)</f>
        <v>0</v>
      </c>
      <c r="E50" s="7">
        <f>ROUND(+'Medical Records'!E45,2)</f>
        <v>0</v>
      </c>
      <c r="F50" s="7" t="str">
        <f t="shared" si="0"/>
        <v/>
      </c>
      <c r="G50" s="2">
        <f>ROUND(+'Medical Records'!G148,0)</f>
        <v>0</v>
      </c>
      <c r="H50" s="7">
        <f>ROUND(+'Medical Records'!E148,2)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ht="11.25" customHeight="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Records'!G46,0)</f>
        <v>6040300</v>
      </c>
      <c r="E51" s="7">
        <f>ROUND(+'Medical Records'!E46,2)</f>
        <v>113.84</v>
      </c>
      <c r="F51" s="7">
        <f t="shared" si="0"/>
        <v>53059.56</v>
      </c>
      <c r="G51" s="2">
        <f>ROUND(+'Medical Records'!G149,0)</f>
        <v>0</v>
      </c>
      <c r="H51" s="7">
        <f>ROUND(+'Medical Records'!E149,2)</f>
        <v>0</v>
      </c>
      <c r="I51" s="7" t="str">
        <f t="shared" si="1"/>
        <v/>
      </c>
      <c r="J51" s="7"/>
      <c r="K51" s="8" t="str">
        <f t="shared" si="2"/>
        <v/>
      </c>
    </row>
    <row r="52" spans="2:11" ht="11.25" customHeight="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Records'!G47,0)</f>
        <v>103971</v>
      </c>
      <c r="E52" s="7">
        <f>ROUND(+'Medical Records'!E47,2)</f>
        <v>3.02</v>
      </c>
      <c r="F52" s="7">
        <f t="shared" si="0"/>
        <v>34427.480000000003</v>
      </c>
      <c r="G52" s="2">
        <f>ROUND(+'Medical Records'!G150,0)</f>
        <v>96376</v>
      </c>
      <c r="H52" s="7">
        <f>ROUND(+'Medical Records'!E150,2)</f>
        <v>2.57</v>
      </c>
      <c r="I52" s="7">
        <f t="shared" si="1"/>
        <v>37500.39</v>
      </c>
      <c r="J52" s="7"/>
      <c r="K52" s="8">
        <f t="shared" si="2"/>
        <v>8.9300000000000004E-2</v>
      </c>
    </row>
    <row r="53" spans="2:11" ht="11.25" customHeight="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Records'!G48,0)</f>
        <v>1739177</v>
      </c>
      <c r="E53" s="7">
        <f>ROUND(+'Medical Records'!E48,2)</f>
        <v>32.64</v>
      </c>
      <c r="F53" s="7">
        <f t="shared" si="0"/>
        <v>53283.61</v>
      </c>
      <c r="G53" s="2">
        <f>ROUND(+'Medical Records'!G151,0)</f>
        <v>1877780</v>
      </c>
      <c r="H53" s="7">
        <f>ROUND(+'Medical Records'!E151,2)</f>
        <v>34.18</v>
      </c>
      <c r="I53" s="7">
        <f t="shared" si="1"/>
        <v>54937.98</v>
      </c>
      <c r="J53" s="7"/>
      <c r="K53" s="8">
        <f t="shared" si="2"/>
        <v>3.1E-2</v>
      </c>
    </row>
    <row r="54" spans="2:11" ht="11.25" customHeight="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Records'!G49,0)</f>
        <v>1942178</v>
      </c>
      <c r="E54" s="7">
        <f>ROUND(+'Medical Records'!E49,2)</f>
        <v>34.619999999999997</v>
      </c>
      <c r="F54" s="7">
        <f t="shared" si="0"/>
        <v>56099.88</v>
      </c>
      <c r="G54" s="2">
        <f>ROUND(+'Medical Records'!G152,0)</f>
        <v>2017790</v>
      </c>
      <c r="H54" s="7">
        <f>ROUND(+'Medical Records'!E152,2)</f>
        <v>34.47</v>
      </c>
      <c r="I54" s="7">
        <f t="shared" si="1"/>
        <v>58537.57</v>
      </c>
      <c r="J54" s="7"/>
      <c r="K54" s="8">
        <f t="shared" si="2"/>
        <v>4.3499999999999997E-2</v>
      </c>
    </row>
    <row r="55" spans="2:11" ht="11.25" customHeight="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Records'!G50,0)</f>
        <v>3453</v>
      </c>
      <c r="E55" s="7">
        <f>ROUND(+'Medical Records'!E50,2)</f>
        <v>0.03</v>
      </c>
      <c r="F55" s="7">
        <f t="shared" si="0"/>
        <v>115100</v>
      </c>
      <c r="G55" s="2">
        <f>ROUND(+'Medical Records'!G153,0)</f>
        <v>0</v>
      </c>
      <c r="H55" s="7">
        <f>ROUND(+'Medical Records'!E153,2)</f>
        <v>0</v>
      </c>
      <c r="I55" s="7" t="str">
        <f t="shared" si="1"/>
        <v/>
      </c>
      <c r="J55" s="7"/>
      <c r="K55" s="8" t="str">
        <f t="shared" si="2"/>
        <v/>
      </c>
    </row>
    <row r="56" spans="2:11" ht="11.25" customHeight="1" x14ac:dyDescent="0.2">
      <c r="B56">
        <f>+'Medical Records'!A51</f>
        <v>134</v>
      </c>
      <c r="C56" t="str">
        <f>+'Medical Records'!B51</f>
        <v>ISLAND HOSPITAL</v>
      </c>
      <c r="D56" s="2">
        <f>ROUND(+'Medical Records'!G51,0)</f>
        <v>284135</v>
      </c>
      <c r="E56" s="7">
        <f>ROUND(+'Medical Records'!E51,2)</f>
        <v>6.74</v>
      </c>
      <c r="F56" s="7">
        <f t="shared" si="0"/>
        <v>42156.53</v>
      </c>
      <c r="G56" s="2">
        <f>ROUND(+'Medical Records'!G154,0)</f>
        <v>365892</v>
      </c>
      <c r="H56" s="7">
        <f>ROUND(+'Medical Records'!E154,2)</f>
        <v>8.9</v>
      </c>
      <c r="I56" s="7">
        <f t="shared" si="1"/>
        <v>41111.46</v>
      </c>
      <c r="J56" s="7"/>
      <c r="K56" s="8">
        <f t="shared" si="2"/>
        <v>-2.4799999999999999E-2</v>
      </c>
    </row>
    <row r="57" spans="2:11" ht="11.25" customHeight="1" x14ac:dyDescent="0.2">
      <c r="B57">
        <f>+'Medical Records'!A52</f>
        <v>137</v>
      </c>
      <c r="C57" t="str">
        <f>+'Medical Records'!B52</f>
        <v>LINCOLN HOSPITAL</v>
      </c>
      <c r="D57" s="2">
        <f>ROUND(+'Medical Records'!G52,0)</f>
        <v>177217</v>
      </c>
      <c r="E57" s="7">
        <f>ROUND(+'Medical Records'!E52,2)</f>
        <v>4.22</v>
      </c>
      <c r="F57" s="7">
        <f t="shared" si="0"/>
        <v>41994.55</v>
      </c>
      <c r="G57" s="2">
        <f>ROUND(+'Medical Records'!G155,0)</f>
        <v>0</v>
      </c>
      <c r="H57" s="7">
        <f>ROUND(+'Medical Records'!E155,2)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ht="11.25" customHeight="1" x14ac:dyDescent="0.2">
      <c r="B58">
        <f>+'Medical Records'!A53</f>
        <v>138</v>
      </c>
      <c r="C58" t="str">
        <f>+'Medical Records'!B53</f>
        <v>SWEDISH EDMONDS</v>
      </c>
      <c r="D58" s="2">
        <f>ROUND(+'Medical Records'!G53,0)</f>
        <v>0</v>
      </c>
      <c r="E58" s="7">
        <f>ROUND(+'Medical Records'!E53,2)</f>
        <v>0</v>
      </c>
      <c r="F58" s="7" t="str">
        <f t="shared" si="0"/>
        <v/>
      </c>
      <c r="G58" s="2">
        <f>ROUND(+'Medical Records'!G156,0)</f>
        <v>0</v>
      </c>
      <c r="H58" s="7">
        <f>ROUND(+'Medical Records'!E156,2)</f>
        <v>0</v>
      </c>
      <c r="I58" s="7" t="str">
        <f t="shared" si="1"/>
        <v/>
      </c>
      <c r="J58" s="7"/>
      <c r="K58" s="8" t="str">
        <f t="shared" si="2"/>
        <v/>
      </c>
    </row>
    <row r="59" spans="2:11" ht="11.25" customHeight="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Records'!G54,0)</f>
        <v>55666</v>
      </c>
      <c r="E59" s="7">
        <f>ROUND(+'Medical Records'!E54,2)</f>
        <v>12.01</v>
      </c>
      <c r="F59" s="7">
        <f t="shared" si="0"/>
        <v>4634.97</v>
      </c>
      <c r="G59" s="2">
        <f>ROUND(+'Medical Records'!G157,0)</f>
        <v>49851</v>
      </c>
      <c r="H59" s="7">
        <f>ROUND(+'Medical Records'!E157,2)</f>
        <v>1.22</v>
      </c>
      <c r="I59" s="7">
        <f t="shared" si="1"/>
        <v>40861.480000000003</v>
      </c>
      <c r="J59" s="7"/>
      <c r="K59" s="8">
        <f t="shared" si="2"/>
        <v>7.8159000000000001</v>
      </c>
    </row>
    <row r="60" spans="2:11" ht="11.25" customHeight="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Records'!G55,0)</f>
        <v>450031</v>
      </c>
      <c r="E60" s="7">
        <f>ROUND(+'Medical Records'!E55,2)</f>
        <v>8.2899999999999991</v>
      </c>
      <c r="F60" s="7">
        <f t="shared" si="0"/>
        <v>54286.01</v>
      </c>
      <c r="G60" s="2">
        <f>ROUND(+'Medical Records'!G158,0)</f>
        <v>491753</v>
      </c>
      <c r="H60" s="7">
        <f>ROUND(+'Medical Records'!E158,2)</f>
        <v>8.44</v>
      </c>
      <c r="I60" s="7">
        <f t="shared" si="1"/>
        <v>58264.57</v>
      </c>
      <c r="J60" s="7"/>
      <c r="K60" s="8">
        <f t="shared" si="2"/>
        <v>7.3300000000000004E-2</v>
      </c>
    </row>
    <row r="61" spans="2:11" ht="11.25" customHeight="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Records'!G56,0)</f>
        <v>100496</v>
      </c>
      <c r="E61" s="7">
        <f>ROUND(+'Medical Records'!E56,2)</f>
        <v>2.95</v>
      </c>
      <c r="F61" s="7">
        <f t="shared" si="0"/>
        <v>34066.44</v>
      </c>
      <c r="G61" s="2">
        <f>ROUND(+'Medical Records'!G159,0)</f>
        <v>104713</v>
      </c>
      <c r="H61" s="7">
        <f>ROUND(+'Medical Records'!E159,2)</f>
        <v>2.77</v>
      </c>
      <c r="I61" s="7">
        <f t="shared" si="1"/>
        <v>37802.53</v>
      </c>
      <c r="J61" s="7"/>
      <c r="K61" s="8">
        <f t="shared" si="2"/>
        <v>0.10970000000000001</v>
      </c>
    </row>
    <row r="62" spans="2:11" ht="11.25" customHeight="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Records'!G57,0)</f>
        <v>57254</v>
      </c>
      <c r="E62" s="7">
        <f>ROUND(+'Medical Records'!E57,2)</f>
        <v>0</v>
      </c>
      <c r="F62" s="7" t="str">
        <f t="shared" si="0"/>
        <v/>
      </c>
      <c r="G62" s="2">
        <f>ROUND(+'Medical Records'!G160,0)</f>
        <v>121435</v>
      </c>
      <c r="H62" s="7">
        <f>ROUND(+'Medical Records'!E160,2)</f>
        <v>0</v>
      </c>
      <c r="I62" s="7" t="str">
        <f t="shared" si="1"/>
        <v/>
      </c>
      <c r="J62" s="7"/>
      <c r="K62" s="8" t="str">
        <f t="shared" si="2"/>
        <v/>
      </c>
    </row>
    <row r="63" spans="2:11" ht="11.25" customHeight="1" x14ac:dyDescent="0.2">
      <c r="B63">
        <f>+'Medical Records'!A58</f>
        <v>145</v>
      </c>
      <c r="C63" t="str">
        <f>+'Medical Records'!B58</f>
        <v>PEACEHEALTH ST JOSEPH MEDICAL CENTER</v>
      </c>
      <c r="D63" s="2">
        <f>ROUND(+'Medical Records'!G58,0)</f>
        <v>0</v>
      </c>
      <c r="E63" s="7">
        <f>ROUND(+'Medical Records'!E58,2)</f>
        <v>0</v>
      </c>
      <c r="F63" s="7" t="str">
        <f t="shared" si="0"/>
        <v/>
      </c>
      <c r="G63" s="2">
        <f>ROUND(+'Medical Records'!G161,0)</f>
        <v>150066</v>
      </c>
      <c r="H63" s="7">
        <f>ROUND(+'Medical Records'!E161,2)</f>
        <v>3.9</v>
      </c>
      <c r="I63" s="7">
        <f t="shared" si="1"/>
        <v>38478.46</v>
      </c>
      <c r="J63" s="7"/>
      <c r="K63" s="8" t="str">
        <f t="shared" si="2"/>
        <v/>
      </c>
    </row>
    <row r="64" spans="2:11" ht="11.25" customHeight="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Records'!G59,0)</f>
        <v>402113</v>
      </c>
      <c r="E64" s="7">
        <f>ROUND(+'Medical Records'!E59,2)</f>
        <v>9.52</v>
      </c>
      <c r="F64" s="7">
        <f t="shared" si="0"/>
        <v>42238.76</v>
      </c>
      <c r="G64" s="2">
        <f>ROUND(+'Medical Records'!G162,0)</f>
        <v>381917</v>
      </c>
      <c r="H64" s="7">
        <f>ROUND(+'Medical Records'!E162,2)</f>
        <v>8.69</v>
      </c>
      <c r="I64" s="7">
        <f t="shared" si="1"/>
        <v>43949.02</v>
      </c>
      <c r="J64" s="7"/>
      <c r="K64" s="8">
        <f t="shared" si="2"/>
        <v>4.0500000000000001E-2</v>
      </c>
    </row>
    <row r="65" spans="2:11" ht="11.25" customHeight="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Records'!G60,0)</f>
        <v>105135</v>
      </c>
      <c r="E65" s="7">
        <f>ROUND(+'Medical Records'!E60,2)</f>
        <v>1.9</v>
      </c>
      <c r="F65" s="7">
        <f t="shared" si="0"/>
        <v>55334.21</v>
      </c>
      <c r="G65" s="2">
        <f>ROUND(+'Medical Records'!G163,0)</f>
        <v>119005</v>
      </c>
      <c r="H65" s="7">
        <f>ROUND(+'Medical Records'!E163,2)</f>
        <v>2</v>
      </c>
      <c r="I65" s="7">
        <f t="shared" si="1"/>
        <v>59502.5</v>
      </c>
      <c r="J65" s="7"/>
      <c r="K65" s="8">
        <f t="shared" si="2"/>
        <v>7.5300000000000006E-2</v>
      </c>
    </row>
    <row r="66" spans="2:11" ht="11.25" customHeight="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Records'!G61,0)</f>
        <v>351001</v>
      </c>
      <c r="E66" s="7">
        <f>ROUND(+'Medical Records'!E61,2)</f>
        <v>9.64</v>
      </c>
      <c r="F66" s="7">
        <f t="shared" si="0"/>
        <v>36410.89</v>
      </c>
      <c r="G66" s="2">
        <f>ROUND(+'Medical Records'!G164,0)</f>
        <v>387883</v>
      </c>
      <c r="H66" s="7">
        <f>ROUND(+'Medical Records'!E164,2)</f>
        <v>10.24</v>
      </c>
      <c r="I66" s="7">
        <f t="shared" si="1"/>
        <v>37879.199999999997</v>
      </c>
      <c r="J66" s="7"/>
      <c r="K66" s="8">
        <f t="shared" si="2"/>
        <v>4.0300000000000002E-2</v>
      </c>
    </row>
    <row r="67" spans="2:11" ht="11.25" customHeight="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Records'!G62,0)</f>
        <v>1538724</v>
      </c>
      <c r="E67" s="7">
        <f>ROUND(+'Medical Records'!E62,2)</f>
        <v>27.82</v>
      </c>
      <c r="F67" s="7">
        <f t="shared" si="0"/>
        <v>55309.99</v>
      </c>
      <c r="G67" s="2">
        <f>ROUND(+'Medical Records'!G165,0)</f>
        <v>1135367</v>
      </c>
      <c r="H67" s="7">
        <f>ROUND(+'Medical Records'!E165,2)</f>
        <v>21.51</v>
      </c>
      <c r="I67" s="7">
        <f t="shared" si="1"/>
        <v>52783.22</v>
      </c>
      <c r="J67" s="7"/>
      <c r="K67" s="8">
        <f t="shared" si="2"/>
        <v>-4.5699999999999998E-2</v>
      </c>
    </row>
    <row r="68" spans="2:11" ht="11.25" customHeight="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Records'!G63,0)</f>
        <v>211293</v>
      </c>
      <c r="E68" s="7">
        <f>ROUND(+'Medical Records'!E63,2)</f>
        <v>4.9000000000000004</v>
      </c>
      <c r="F68" s="7">
        <f t="shared" si="0"/>
        <v>43121.02</v>
      </c>
      <c r="G68" s="2">
        <f>ROUND(+'Medical Records'!G166,0)</f>
        <v>176942</v>
      </c>
      <c r="H68" s="7">
        <f>ROUND(+'Medical Records'!E166,2)</f>
        <v>3.94</v>
      </c>
      <c r="I68" s="7">
        <f t="shared" si="1"/>
        <v>44909.14</v>
      </c>
      <c r="J68" s="7"/>
      <c r="K68" s="8">
        <f t="shared" si="2"/>
        <v>4.1500000000000002E-2</v>
      </c>
    </row>
    <row r="69" spans="2:11" ht="11.25" customHeight="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Records'!G64,0)</f>
        <v>3488828</v>
      </c>
      <c r="E69" s="7">
        <f>ROUND(+'Medical Records'!E64,2)</f>
        <v>47.35</v>
      </c>
      <c r="F69" s="7">
        <f t="shared" si="0"/>
        <v>73681.69</v>
      </c>
      <c r="G69" s="2">
        <f>ROUND(+'Medical Records'!G167,0)</f>
        <v>3564038</v>
      </c>
      <c r="H69" s="7">
        <f>ROUND(+'Medical Records'!E167,2)</f>
        <v>50.95</v>
      </c>
      <c r="I69" s="7">
        <f t="shared" si="1"/>
        <v>69951.679999999993</v>
      </c>
      <c r="J69" s="7"/>
      <c r="K69" s="8">
        <f t="shared" si="2"/>
        <v>-5.0599999999999999E-2</v>
      </c>
    </row>
    <row r="70" spans="2:11" ht="11.25" customHeight="1" x14ac:dyDescent="0.2">
      <c r="B70">
        <f>+'Medical Records'!A65</f>
        <v>156</v>
      </c>
      <c r="C70" t="str">
        <f>+'Medical Records'!B65</f>
        <v>WHIDBEYHEALTH MEDICAL CENTER</v>
      </c>
      <c r="D70" s="2">
        <f>ROUND(+'Medical Records'!G65,0)</f>
        <v>930360</v>
      </c>
      <c r="E70" s="7">
        <f>ROUND(+'Medical Records'!E65,2)</f>
        <v>14.65</v>
      </c>
      <c r="F70" s="7">
        <f t="shared" si="0"/>
        <v>63505.8</v>
      </c>
      <c r="G70" s="2">
        <f>ROUND(+'Medical Records'!G168,0)</f>
        <v>809366</v>
      </c>
      <c r="H70" s="7">
        <f>ROUND(+'Medical Records'!E168,2)</f>
        <v>15.69</v>
      </c>
      <c r="I70" s="7">
        <f t="shared" si="1"/>
        <v>51584.83</v>
      </c>
      <c r="J70" s="7"/>
      <c r="K70" s="8">
        <f t="shared" si="2"/>
        <v>-0.18770000000000001</v>
      </c>
    </row>
    <row r="71" spans="2:11" ht="11.25" customHeight="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Records'!G66,0)</f>
        <v>328353</v>
      </c>
      <c r="E71" s="7">
        <f>ROUND(+'Medical Records'!E66,2)</f>
        <v>8.25</v>
      </c>
      <c r="F71" s="7">
        <f t="shared" si="0"/>
        <v>39800.36</v>
      </c>
      <c r="G71" s="2">
        <f>ROUND(+'Medical Records'!G169,0)</f>
        <v>362826</v>
      </c>
      <c r="H71" s="7">
        <f>ROUND(+'Medical Records'!E169,2)</f>
        <v>8.64</v>
      </c>
      <c r="I71" s="7">
        <f t="shared" si="1"/>
        <v>41993.75</v>
      </c>
      <c r="J71" s="7"/>
      <c r="K71" s="8">
        <f t="shared" si="2"/>
        <v>5.5100000000000003E-2</v>
      </c>
    </row>
    <row r="72" spans="2:11" ht="11.25" customHeight="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Records'!G67,0)</f>
        <v>92787</v>
      </c>
      <c r="E72" s="7">
        <f>ROUND(+'Medical Records'!E67,2)</f>
        <v>2.5499999999999998</v>
      </c>
      <c r="F72" s="7">
        <f t="shared" si="0"/>
        <v>36387.06</v>
      </c>
      <c r="G72" s="2">
        <f>ROUND(+'Medical Records'!G170,0)</f>
        <v>120157</v>
      </c>
      <c r="H72" s="7">
        <f>ROUND(+'Medical Records'!E170,2)</f>
        <v>3.26</v>
      </c>
      <c r="I72" s="7">
        <f t="shared" si="1"/>
        <v>36857.980000000003</v>
      </c>
      <c r="J72" s="7"/>
      <c r="K72" s="8">
        <f t="shared" si="2"/>
        <v>1.29E-2</v>
      </c>
    </row>
    <row r="73" spans="2:11" ht="11.25" customHeight="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Records'!G68,0)</f>
        <v>235475</v>
      </c>
      <c r="E73" s="7">
        <f>ROUND(+'Medical Records'!E68,2)</f>
        <v>4.46</v>
      </c>
      <c r="F73" s="7">
        <f t="shared" si="0"/>
        <v>52797.09</v>
      </c>
      <c r="G73" s="2">
        <f>ROUND(+'Medical Records'!G171,0)</f>
        <v>3221399</v>
      </c>
      <c r="H73" s="7">
        <f>ROUND(+'Medical Records'!E171,2)</f>
        <v>34.159999999999997</v>
      </c>
      <c r="I73" s="7">
        <f t="shared" si="1"/>
        <v>94303.25</v>
      </c>
      <c r="J73" s="7"/>
      <c r="K73" s="8">
        <f t="shared" si="2"/>
        <v>0.78610000000000002</v>
      </c>
    </row>
    <row r="74" spans="2:11" ht="11.25" customHeight="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Records'!G69,0)</f>
        <v>1369481</v>
      </c>
      <c r="E74" s="7">
        <f>ROUND(+'Medical Records'!E69,2)</f>
        <v>33.6</v>
      </c>
      <c r="F74" s="7">
        <f t="shared" si="0"/>
        <v>40758.36</v>
      </c>
      <c r="G74" s="2">
        <f>ROUND(+'Medical Records'!G172,0)</f>
        <v>1309593</v>
      </c>
      <c r="H74" s="7">
        <f>ROUND(+'Medical Records'!E172,2)</f>
        <v>27.82</v>
      </c>
      <c r="I74" s="7">
        <f t="shared" si="1"/>
        <v>47073.8</v>
      </c>
      <c r="J74" s="7"/>
      <c r="K74" s="8">
        <f t="shared" si="2"/>
        <v>0.15490000000000001</v>
      </c>
    </row>
    <row r="75" spans="2:11" ht="11.25" customHeight="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Records'!G70,0)</f>
        <v>364436</v>
      </c>
      <c r="E75" s="7">
        <f>ROUND(+'Medical Records'!E70,2)</f>
        <v>22.36</v>
      </c>
      <c r="F75" s="7">
        <f t="shared" ref="F75:F110" si="3">IF(D75=0,"",IF(E75=0,"",ROUND(D75/E75,2)))</f>
        <v>16298.57</v>
      </c>
      <c r="G75" s="2">
        <f>ROUND(+'Medical Records'!G173,0)</f>
        <v>0</v>
      </c>
      <c r="H75" s="7">
        <f>ROUND(+'Medical Records'!E173,2)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ht="11.25" customHeight="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Records'!G71,0)</f>
        <v>4459081</v>
      </c>
      <c r="E76" s="7">
        <f>ROUND(+'Medical Records'!E71,2)</f>
        <v>73.290000000000006</v>
      </c>
      <c r="F76" s="7">
        <f t="shared" si="3"/>
        <v>60841.599999999999</v>
      </c>
      <c r="G76" s="2">
        <f>ROUND(+'Medical Records'!G174,0)</f>
        <v>4842707</v>
      </c>
      <c r="H76" s="7">
        <f>ROUND(+'Medical Records'!E174,2)</f>
        <v>73.91</v>
      </c>
      <c r="I76" s="7">
        <f t="shared" si="4"/>
        <v>65521.68</v>
      </c>
      <c r="J76" s="7"/>
      <c r="K76" s="8">
        <f t="shared" si="5"/>
        <v>7.6899999999999996E-2</v>
      </c>
    </row>
    <row r="77" spans="2:11" ht="11.25" customHeight="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Records'!G72,0)</f>
        <v>233147</v>
      </c>
      <c r="E77" s="7">
        <f>ROUND(+'Medical Records'!E72,2)</f>
        <v>4.93</v>
      </c>
      <c r="F77" s="7">
        <f t="shared" si="3"/>
        <v>47291.48</v>
      </c>
      <c r="G77" s="2">
        <f>ROUND(+'Medical Records'!G175,0)</f>
        <v>267177</v>
      </c>
      <c r="H77" s="7">
        <f>ROUND(+'Medical Records'!E175,2)</f>
        <v>5.05</v>
      </c>
      <c r="I77" s="7">
        <f t="shared" si="4"/>
        <v>52906.34</v>
      </c>
      <c r="J77" s="7"/>
      <c r="K77" s="8">
        <f t="shared" si="5"/>
        <v>0.1187</v>
      </c>
    </row>
    <row r="78" spans="2:11" ht="11.25" customHeight="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Records'!G73,0)</f>
        <v>0</v>
      </c>
      <c r="E78" s="7">
        <f>ROUND(+'Medical Records'!E73,2)</f>
        <v>0</v>
      </c>
      <c r="F78" s="7" t="str">
        <f t="shared" si="3"/>
        <v/>
      </c>
      <c r="G78" s="2">
        <f>ROUND(+'Medical Records'!G176,0)</f>
        <v>0</v>
      </c>
      <c r="H78" s="7">
        <f>ROUND(+'Medical Records'!E176,2)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ht="11.25" customHeight="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Records'!G74,0)</f>
        <v>1186840</v>
      </c>
      <c r="E79" s="7">
        <f>ROUND(+'Medical Records'!E74,2)</f>
        <v>24.32</v>
      </c>
      <c r="F79" s="7">
        <f t="shared" si="3"/>
        <v>48800.99</v>
      </c>
      <c r="G79" s="2">
        <f>ROUND(+'Medical Records'!G177,0)</f>
        <v>1021374</v>
      </c>
      <c r="H79" s="7">
        <f>ROUND(+'Medical Records'!E177,2)</f>
        <v>22.86</v>
      </c>
      <c r="I79" s="7">
        <f t="shared" si="4"/>
        <v>44679.53</v>
      </c>
      <c r="J79" s="7"/>
      <c r="K79" s="8">
        <f t="shared" si="5"/>
        <v>-8.4500000000000006E-2</v>
      </c>
    </row>
    <row r="80" spans="2:11" ht="11.25" customHeight="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Records'!G75,0)</f>
        <v>0</v>
      </c>
      <c r="E80" s="7">
        <f>ROUND(+'Medical Records'!E75,2)</f>
        <v>-0.18</v>
      </c>
      <c r="F80" s="7" t="str">
        <f t="shared" si="3"/>
        <v/>
      </c>
      <c r="G80" s="2">
        <f>ROUND(+'Medical Records'!G178,0)</f>
        <v>0</v>
      </c>
      <c r="H80" s="7">
        <f>ROUND(+'Medical Records'!E178,2)</f>
        <v>0</v>
      </c>
      <c r="I80" s="7" t="str">
        <f t="shared" si="4"/>
        <v/>
      </c>
      <c r="J80" s="7"/>
      <c r="K80" s="8" t="str">
        <f t="shared" si="5"/>
        <v/>
      </c>
    </row>
    <row r="81" spans="2:11" ht="11.25" customHeight="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Records'!G76,0)</f>
        <v>277013</v>
      </c>
      <c r="E81" s="7">
        <f>ROUND(+'Medical Records'!E76,2)</f>
        <v>5.19</v>
      </c>
      <c r="F81" s="7">
        <f t="shared" si="3"/>
        <v>53374.37</v>
      </c>
      <c r="G81" s="2">
        <f>ROUND(+'Medical Records'!G179,0)</f>
        <v>274802</v>
      </c>
      <c r="H81" s="7">
        <f>ROUND(+'Medical Records'!E179,2)</f>
        <v>4.9800000000000004</v>
      </c>
      <c r="I81" s="7">
        <f t="shared" si="4"/>
        <v>55181.120000000003</v>
      </c>
      <c r="J81" s="7"/>
      <c r="K81" s="8">
        <f t="shared" si="5"/>
        <v>3.39E-2</v>
      </c>
    </row>
    <row r="82" spans="2:11" ht="11.25" customHeight="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Records'!G77,0)</f>
        <v>158489</v>
      </c>
      <c r="E82" s="7">
        <f>ROUND(+'Medical Records'!E77,2)</f>
        <v>3.54</v>
      </c>
      <c r="F82" s="7">
        <f t="shared" si="3"/>
        <v>44770.9</v>
      </c>
      <c r="G82" s="2">
        <f>ROUND(+'Medical Records'!G180,0)</f>
        <v>159492</v>
      </c>
      <c r="H82" s="7">
        <f>ROUND(+'Medical Records'!E180,2)</f>
        <v>3.56</v>
      </c>
      <c r="I82" s="7">
        <f t="shared" si="4"/>
        <v>44801.120000000003</v>
      </c>
      <c r="J82" s="7"/>
      <c r="K82" s="8">
        <f t="shared" si="5"/>
        <v>6.9999999999999999E-4</v>
      </c>
    </row>
    <row r="83" spans="2:11" ht="11.25" customHeight="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Records'!G78,0)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Records'!G181,0)</f>
        <v>0</v>
      </c>
      <c r="H83" s="7">
        <f>ROUND(+'Medical Records'!E181,2)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ht="11.25" customHeight="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Records'!G79,0)</f>
        <v>0</v>
      </c>
      <c r="E84" s="7">
        <f>ROUND(+'Medical Records'!E79,2)</f>
        <v>0</v>
      </c>
      <c r="F84" s="7" t="str">
        <f t="shared" si="3"/>
        <v/>
      </c>
      <c r="G84" s="2">
        <f>ROUND(+'Medical Records'!G182,0)</f>
        <v>0</v>
      </c>
      <c r="H84" s="7">
        <f>ROUND(+'Medical Records'!E182,2)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ht="11.25" customHeight="1" x14ac:dyDescent="0.2">
      <c r="B85">
        <f>+'Medical Records'!A80</f>
        <v>180</v>
      </c>
      <c r="C85" t="str">
        <f>+'Medical Records'!B80</f>
        <v>MULTICARE VALLEY HOSPITAL</v>
      </c>
      <c r="D85" s="2">
        <f>ROUND(+'Medical Records'!G80,0)</f>
        <v>849113</v>
      </c>
      <c r="E85" s="7">
        <f>ROUND(+'Medical Records'!E80,2)</f>
        <v>18.100000000000001</v>
      </c>
      <c r="F85" s="7">
        <f t="shared" si="3"/>
        <v>46912.32</v>
      </c>
      <c r="G85" s="2">
        <f>ROUND(+'Medical Records'!G183,0)</f>
        <v>856881</v>
      </c>
      <c r="H85" s="7">
        <f>ROUND(+'Medical Records'!E183,2)</f>
        <v>16.68</v>
      </c>
      <c r="I85" s="7">
        <f t="shared" si="4"/>
        <v>51371.76</v>
      </c>
      <c r="J85" s="7"/>
      <c r="K85" s="8">
        <f t="shared" si="5"/>
        <v>9.5100000000000004E-2</v>
      </c>
    </row>
    <row r="86" spans="2:11" ht="11.25" customHeight="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Records'!G81,0)</f>
        <v>0</v>
      </c>
      <c r="E86" s="7">
        <f>ROUND(+'Medical Records'!E81,2)</f>
        <v>0</v>
      </c>
      <c r="F86" s="7" t="str">
        <f t="shared" si="3"/>
        <v/>
      </c>
      <c r="G86" s="2">
        <f>ROUND(+'Medical Records'!G184,0)</f>
        <v>0</v>
      </c>
      <c r="H86" s="7">
        <f>ROUND(+'Medical Records'!E184,2)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ht="11.25" customHeight="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Records'!G82,0)</f>
        <v>211338</v>
      </c>
      <c r="E87" s="7">
        <f>ROUND(+'Medical Records'!E82,2)</f>
        <v>4.9000000000000004</v>
      </c>
      <c r="F87" s="7">
        <f t="shared" si="3"/>
        <v>43130.2</v>
      </c>
      <c r="G87" s="2">
        <f>ROUND(+'Medical Records'!G185,0)</f>
        <v>304464</v>
      </c>
      <c r="H87" s="7">
        <f>ROUND(+'Medical Records'!E185,2)</f>
        <v>6.3</v>
      </c>
      <c r="I87" s="7">
        <f t="shared" si="4"/>
        <v>48327.62</v>
      </c>
      <c r="J87" s="7"/>
      <c r="K87" s="8">
        <f t="shared" si="5"/>
        <v>0.1205</v>
      </c>
    </row>
    <row r="88" spans="2:11" ht="11.25" customHeight="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Records'!G83,0)</f>
        <v>99223</v>
      </c>
      <c r="E88" s="7">
        <f>ROUND(+'Medical Records'!E83,2)</f>
        <v>1.72</v>
      </c>
      <c r="F88" s="7">
        <f t="shared" si="3"/>
        <v>57687.79</v>
      </c>
      <c r="G88" s="2">
        <f>ROUND(+'Medical Records'!G186,0)</f>
        <v>116372</v>
      </c>
      <c r="H88" s="7">
        <f>ROUND(+'Medical Records'!E186,2)</f>
        <v>2.0299999999999998</v>
      </c>
      <c r="I88" s="7">
        <f t="shared" si="4"/>
        <v>57326.11</v>
      </c>
      <c r="J88" s="7"/>
      <c r="K88" s="8">
        <f t="shared" si="5"/>
        <v>-6.3E-3</v>
      </c>
    </row>
    <row r="89" spans="2:11" ht="11.25" customHeight="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Records'!G84,0)</f>
        <v>0</v>
      </c>
      <c r="E89" s="7">
        <f>ROUND(+'Medical Records'!E84,2)</f>
        <v>5.83</v>
      </c>
      <c r="F89" s="7" t="str">
        <f t="shared" si="3"/>
        <v/>
      </c>
      <c r="G89" s="2">
        <f>ROUND(+'Medical Records'!G187,0)</f>
        <v>0</v>
      </c>
      <c r="H89" s="7">
        <f>ROUND(+'Medical Records'!E187,2)</f>
        <v>0</v>
      </c>
      <c r="I89" s="7" t="str">
        <f t="shared" si="4"/>
        <v/>
      </c>
      <c r="J89" s="7"/>
      <c r="K89" s="8" t="str">
        <f t="shared" si="5"/>
        <v/>
      </c>
    </row>
    <row r="90" spans="2:11" ht="11.25" customHeight="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Records'!G85,0)</f>
        <v>607</v>
      </c>
      <c r="E90" s="7">
        <f>ROUND(+'Medical Records'!E85,2)</f>
        <v>1.03</v>
      </c>
      <c r="F90" s="7">
        <f t="shared" si="3"/>
        <v>589.32000000000005</v>
      </c>
      <c r="G90" s="2">
        <f>ROUND(+'Medical Records'!G188,0)</f>
        <v>0</v>
      </c>
      <c r="H90" s="7">
        <f>ROUND(+'Medical Records'!E188,2)</f>
        <v>0</v>
      </c>
      <c r="I90" s="7" t="str">
        <f t="shared" si="4"/>
        <v/>
      </c>
      <c r="J90" s="7"/>
      <c r="K90" s="8" t="str">
        <f t="shared" si="5"/>
        <v/>
      </c>
    </row>
    <row r="91" spans="2:11" ht="11.25" customHeight="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Records'!G86,0)</f>
        <v>136570</v>
      </c>
      <c r="E91" s="7">
        <f>ROUND(+'Medical Records'!E86,2)</f>
        <v>2.29</v>
      </c>
      <c r="F91" s="7">
        <f t="shared" si="3"/>
        <v>59637.55</v>
      </c>
      <c r="G91" s="2">
        <f>ROUND(+'Medical Records'!G189,0)</f>
        <v>172292</v>
      </c>
      <c r="H91" s="7">
        <f>ROUND(+'Medical Records'!E189,2)</f>
        <v>3.08</v>
      </c>
      <c r="I91" s="7">
        <f t="shared" si="4"/>
        <v>55938.96</v>
      </c>
      <c r="J91" s="7"/>
      <c r="K91" s="8">
        <f t="shared" si="5"/>
        <v>-6.2E-2</v>
      </c>
    </row>
    <row r="92" spans="2:11" ht="11.25" customHeight="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Records'!G87,0)</f>
        <v>535897</v>
      </c>
      <c r="E92" s="7">
        <f>ROUND(+'Medical Records'!E87,2)</f>
        <v>10.65</v>
      </c>
      <c r="F92" s="7">
        <f t="shared" si="3"/>
        <v>50318.97</v>
      </c>
      <c r="G92" s="2">
        <f>ROUND(+'Medical Records'!G190,0)</f>
        <v>579827</v>
      </c>
      <c r="H92" s="7">
        <f>ROUND(+'Medical Records'!E190,2)</f>
        <v>10.74</v>
      </c>
      <c r="I92" s="7">
        <f t="shared" si="4"/>
        <v>53987.62</v>
      </c>
      <c r="J92" s="7"/>
      <c r="K92" s="8">
        <f t="shared" si="5"/>
        <v>7.2900000000000006E-2</v>
      </c>
    </row>
    <row r="93" spans="2:11" ht="11.25" customHeight="1" x14ac:dyDescent="0.2">
      <c r="B93">
        <f>+'Medical Records'!A88</f>
        <v>198</v>
      </c>
      <c r="C93" t="str">
        <f>+'Medical Records'!B88</f>
        <v>ASTRIA SUNNYSIDE HOSPITAL</v>
      </c>
      <c r="D93" s="2">
        <f>ROUND(+'Medical Records'!G88,0)</f>
        <v>424390</v>
      </c>
      <c r="E93" s="7">
        <f>ROUND(+'Medical Records'!E88,2)</f>
        <v>9.68</v>
      </c>
      <c r="F93" s="7">
        <f t="shared" si="3"/>
        <v>43841.94</v>
      </c>
      <c r="G93" s="2">
        <f>ROUND(+'Medical Records'!G191,0)</f>
        <v>453421</v>
      </c>
      <c r="H93" s="7">
        <f>ROUND(+'Medical Records'!E191,2)</f>
        <v>9.9700000000000006</v>
      </c>
      <c r="I93" s="7">
        <f t="shared" si="4"/>
        <v>45478.54</v>
      </c>
      <c r="J93" s="7"/>
      <c r="K93" s="8">
        <f t="shared" si="5"/>
        <v>3.73E-2</v>
      </c>
    </row>
    <row r="94" spans="2:11" ht="11.25" customHeight="1" x14ac:dyDescent="0.2">
      <c r="B94">
        <f>+'Medical Records'!A89</f>
        <v>199</v>
      </c>
      <c r="C94" t="str">
        <f>+'Medical Records'!B89</f>
        <v>ASTRIA TOPPENISH HOSPITAL</v>
      </c>
      <c r="D94" s="2">
        <f>ROUND(+'Medical Records'!G89,0)</f>
        <v>148784</v>
      </c>
      <c r="E94" s="7">
        <f>ROUND(+'Medical Records'!E89,2)</f>
        <v>3.2</v>
      </c>
      <c r="F94" s="7">
        <f t="shared" si="3"/>
        <v>46495</v>
      </c>
      <c r="G94" s="2">
        <f>ROUND(+'Medical Records'!G192,0)</f>
        <v>152947</v>
      </c>
      <c r="H94" s="7">
        <f>ROUND(+'Medical Records'!E192,2)</f>
        <v>2.4</v>
      </c>
      <c r="I94" s="7">
        <f t="shared" si="4"/>
        <v>63727.92</v>
      </c>
      <c r="J94" s="7"/>
      <c r="K94" s="8">
        <f t="shared" si="5"/>
        <v>0.37059999999999998</v>
      </c>
    </row>
    <row r="95" spans="2:11" ht="11.25" customHeight="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Records'!G90,0)</f>
        <v>5755</v>
      </c>
      <c r="E95" s="7">
        <f>ROUND(+'Medical Records'!E90,2)</f>
        <v>0.04</v>
      </c>
      <c r="F95" s="7">
        <f t="shared" si="3"/>
        <v>143875</v>
      </c>
      <c r="G95" s="2">
        <f>ROUND(+'Medical Records'!G193,0)</f>
        <v>0</v>
      </c>
      <c r="H95" s="7">
        <f>ROUND(+'Medical Records'!E193,2)</f>
        <v>0</v>
      </c>
      <c r="I95" s="7" t="str">
        <f t="shared" si="4"/>
        <v/>
      </c>
      <c r="J95" s="7"/>
      <c r="K95" s="8" t="str">
        <f t="shared" si="5"/>
        <v/>
      </c>
    </row>
    <row r="96" spans="2:11" ht="11.25" customHeight="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Records'!G91,0)</f>
        <v>25500</v>
      </c>
      <c r="E96" s="7">
        <f>ROUND(+'Medical Records'!E91,2)</f>
        <v>0.36</v>
      </c>
      <c r="F96" s="7">
        <f t="shared" si="3"/>
        <v>70833.33</v>
      </c>
      <c r="G96" s="2">
        <f>ROUND(+'Medical Records'!G194,0)</f>
        <v>0</v>
      </c>
      <c r="H96" s="7">
        <f>ROUND(+'Medical Records'!E194,2)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ht="11.25" customHeight="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Records'!G92,0)</f>
        <v>2921895</v>
      </c>
      <c r="E97" s="7">
        <f>ROUND(+'Medical Records'!E92,2)</f>
        <v>52.57</v>
      </c>
      <c r="F97" s="7">
        <f t="shared" si="3"/>
        <v>55581.03</v>
      </c>
      <c r="G97" s="2">
        <f>ROUND(+'Medical Records'!G195,0)</f>
        <v>2824473</v>
      </c>
      <c r="H97" s="7">
        <f>ROUND(+'Medical Records'!E195,2)</f>
        <v>46.45</v>
      </c>
      <c r="I97" s="7">
        <f t="shared" si="4"/>
        <v>60806.74</v>
      </c>
      <c r="J97" s="7"/>
      <c r="K97" s="8">
        <f t="shared" si="5"/>
        <v>9.4E-2</v>
      </c>
    </row>
    <row r="98" spans="2:11" ht="11.25" customHeight="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Records'!G93,0)</f>
        <v>746194</v>
      </c>
      <c r="E98" s="7">
        <f>ROUND(+'Medical Records'!E93,2)</f>
        <v>21.16</v>
      </c>
      <c r="F98" s="7">
        <f t="shared" si="3"/>
        <v>35264.370000000003</v>
      </c>
      <c r="G98" s="2">
        <f>ROUND(+'Medical Records'!G196,0)</f>
        <v>725314</v>
      </c>
      <c r="H98" s="7">
        <f>ROUND(+'Medical Records'!E196,2)</f>
        <v>40.58</v>
      </c>
      <c r="I98" s="7">
        <f t="shared" si="4"/>
        <v>17873.68</v>
      </c>
      <c r="J98" s="7"/>
      <c r="K98" s="8">
        <f t="shared" si="5"/>
        <v>-0.49320000000000003</v>
      </c>
    </row>
    <row r="99" spans="2:11" ht="11.25" customHeight="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Records'!G94,0)</f>
        <v>0</v>
      </c>
      <c r="E99" s="7">
        <f>ROUND(+'Medical Records'!E94,2)</f>
        <v>0</v>
      </c>
      <c r="F99" s="7" t="str">
        <f t="shared" si="3"/>
        <v/>
      </c>
      <c r="G99" s="2">
        <f>ROUND(+'Medical Records'!G197,0)</f>
        <v>0</v>
      </c>
      <c r="H99" s="7">
        <f>ROUND(+'Medical Records'!E197,2)</f>
        <v>0</v>
      </c>
      <c r="I99" s="7" t="str">
        <f t="shared" si="4"/>
        <v/>
      </c>
      <c r="J99" s="7"/>
      <c r="K99" s="8" t="str">
        <f t="shared" si="5"/>
        <v/>
      </c>
    </row>
    <row r="100" spans="2:11" ht="11.25" customHeight="1" x14ac:dyDescent="0.2">
      <c r="B100">
        <f>+'Medical Records'!A95</f>
        <v>207</v>
      </c>
      <c r="C100" t="str">
        <f>+'Medical Records'!B95</f>
        <v>SKAGIT REGIONAL HEALTH</v>
      </c>
      <c r="D100" s="2">
        <f>ROUND(+'Medical Records'!G95,0)</f>
        <v>2455479</v>
      </c>
      <c r="E100" s="7">
        <f>ROUND(+'Medical Records'!E95,2)</f>
        <v>58.61</v>
      </c>
      <c r="F100" s="7">
        <f t="shared" si="3"/>
        <v>41895.22</v>
      </c>
      <c r="G100" s="2">
        <f>ROUND(+'Medical Records'!G198,0)</f>
        <v>2925586</v>
      </c>
      <c r="H100" s="7">
        <f>ROUND(+'Medical Records'!E198,2)</f>
        <v>65.11</v>
      </c>
      <c r="I100" s="7">
        <f t="shared" si="4"/>
        <v>44932.97</v>
      </c>
      <c r="J100" s="7"/>
      <c r="K100" s="8">
        <f t="shared" si="5"/>
        <v>7.2499999999999995E-2</v>
      </c>
    </row>
    <row r="101" spans="2:11" ht="11.25" customHeight="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Records'!G96,0)</f>
        <v>3231024</v>
      </c>
      <c r="E101" s="7">
        <f>ROUND(+'Medical Records'!E96,2)</f>
        <v>57.17</v>
      </c>
      <c r="F101" s="7">
        <f t="shared" si="3"/>
        <v>56516.07</v>
      </c>
      <c r="G101" s="2">
        <f>ROUND(+'Medical Records'!G199,0)</f>
        <v>3665072</v>
      </c>
      <c r="H101" s="7">
        <f>ROUND(+'Medical Records'!E199,2)</f>
        <v>63.77</v>
      </c>
      <c r="I101" s="7">
        <f t="shared" si="4"/>
        <v>57473.29</v>
      </c>
      <c r="J101" s="7"/>
      <c r="K101" s="8">
        <f t="shared" si="5"/>
        <v>1.6899999999999998E-2</v>
      </c>
    </row>
    <row r="102" spans="2:11" ht="11.25" customHeight="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Records'!G97,0)</f>
        <v>2014</v>
      </c>
      <c r="E102" s="7">
        <f>ROUND(+'Medical Records'!E97,2)</f>
        <v>0.02</v>
      </c>
      <c r="F102" s="7">
        <f t="shared" si="3"/>
        <v>100700</v>
      </c>
      <c r="G102" s="2">
        <f>ROUND(+'Medical Records'!G200,0)</f>
        <v>0</v>
      </c>
      <c r="H102" s="7">
        <f>ROUND(+'Medical Records'!E200,2)</f>
        <v>0</v>
      </c>
      <c r="I102" s="7" t="str">
        <f t="shared" si="4"/>
        <v/>
      </c>
      <c r="J102" s="7"/>
      <c r="K102" s="8" t="str">
        <f t="shared" si="5"/>
        <v/>
      </c>
    </row>
    <row r="103" spans="2:11" ht="11.25" customHeight="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Records'!G98,0)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Records'!G201,0)</f>
        <v>0</v>
      </c>
      <c r="H103" s="7">
        <f>ROUND(+'Medical Records'!E201,2)</f>
        <v>0</v>
      </c>
      <c r="I103" s="7" t="str">
        <f t="shared" si="4"/>
        <v/>
      </c>
      <c r="J103" s="7"/>
      <c r="K103" s="8" t="str">
        <f t="shared" si="5"/>
        <v/>
      </c>
    </row>
    <row r="104" spans="2:11" ht="11.25" customHeight="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Records'!G99,0)</f>
        <v>0</v>
      </c>
      <c r="E104" s="7">
        <f>ROUND(+'Medical Records'!E99,2)</f>
        <v>0</v>
      </c>
      <c r="F104" s="7" t="str">
        <f t="shared" si="3"/>
        <v/>
      </c>
      <c r="G104" s="2">
        <f>ROUND(+'Medical Records'!G202,0)</f>
        <v>0</v>
      </c>
      <c r="H104" s="7">
        <f>ROUND(+'Medical Records'!E202,2)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ht="11.25" customHeight="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Records'!G100,0)</f>
        <v>173104</v>
      </c>
      <c r="E105" s="7">
        <f>ROUND(+'Medical Records'!E100,2)</f>
        <v>6.27</v>
      </c>
      <c r="F105" s="7">
        <f t="shared" si="3"/>
        <v>27608.29</v>
      </c>
      <c r="G105" s="2">
        <f>ROUND(+'Medical Records'!G203,0)</f>
        <v>215749</v>
      </c>
      <c r="H105" s="7">
        <f>ROUND(+'Medical Records'!E203,2)</f>
        <v>7.5</v>
      </c>
      <c r="I105" s="7">
        <f t="shared" si="4"/>
        <v>28766.53</v>
      </c>
      <c r="J105" s="7"/>
      <c r="K105" s="8">
        <f t="shared" si="5"/>
        <v>4.2000000000000003E-2</v>
      </c>
    </row>
    <row r="106" spans="2:11" ht="11.25" customHeight="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Records'!G101,0)</f>
        <v>153133</v>
      </c>
      <c r="E106" s="7">
        <f>ROUND(+'Medical Records'!E101,2)</f>
        <v>3.77</v>
      </c>
      <c r="F106" s="7">
        <f t="shared" si="3"/>
        <v>40618.83</v>
      </c>
      <c r="G106" s="2">
        <f>ROUND(+'Medical Records'!G204,0)</f>
        <v>177909</v>
      </c>
      <c r="H106" s="7">
        <f>ROUND(+'Medical Records'!E204,2)</f>
        <v>4.42</v>
      </c>
      <c r="I106" s="7">
        <f t="shared" si="4"/>
        <v>40250.9</v>
      </c>
      <c r="J106" s="7"/>
      <c r="K106" s="8">
        <f t="shared" si="5"/>
        <v>-9.1000000000000004E-3</v>
      </c>
    </row>
    <row r="107" spans="2:11" ht="11.25" customHeight="1" x14ac:dyDescent="0.2">
      <c r="B107">
        <f>+'Medical Records'!A102</f>
        <v>919</v>
      </c>
      <c r="C107" t="str">
        <f>+'Medical Records'!B102</f>
        <v>NAVOS</v>
      </c>
      <c r="D107" s="2">
        <f>ROUND(+'Medical Records'!G102,0)</f>
        <v>31410</v>
      </c>
      <c r="E107" s="7">
        <f>ROUND(+'Medical Records'!E102,2)</f>
        <v>0.62</v>
      </c>
      <c r="F107" s="7">
        <f t="shared" si="3"/>
        <v>50661.29</v>
      </c>
      <c r="G107" s="2">
        <f>ROUND(+'Medical Records'!G205,0)</f>
        <v>31171</v>
      </c>
      <c r="H107" s="7">
        <f>ROUND(+'Medical Records'!E205,2)</f>
        <v>0.54</v>
      </c>
      <c r="I107" s="7">
        <f t="shared" si="4"/>
        <v>57724.07</v>
      </c>
      <c r="J107" s="7"/>
      <c r="K107" s="8">
        <f t="shared" si="5"/>
        <v>0.1394</v>
      </c>
    </row>
    <row r="108" spans="2:11" ht="11.25" customHeight="1" x14ac:dyDescent="0.2">
      <c r="B108">
        <f>+'Medical Records'!A103</f>
        <v>921</v>
      </c>
      <c r="C108" t="str">
        <f>+'Medical Records'!B103</f>
        <v>CASCADE BEHAVIORAL HOSPITAL</v>
      </c>
      <c r="D108" s="2">
        <f>ROUND(+'Medical Records'!G103,0)</f>
        <v>125913</v>
      </c>
      <c r="E108" s="7">
        <f>ROUND(+'Medical Records'!E103,2)</f>
        <v>2.34</v>
      </c>
      <c r="F108" s="7">
        <f t="shared" si="3"/>
        <v>53808.97</v>
      </c>
      <c r="G108" s="2">
        <f>ROUND(+'Medical Records'!G206,0)</f>
        <v>192333</v>
      </c>
      <c r="H108" s="7">
        <f>ROUND(+'Medical Records'!E206,2)</f>
        <v>3.61</v>
      </c>
      <c r="I108" s="7">
        <f t="shared" si="4"/>
        <v>53277.84</v>
      </c>
      <c r="J108" s="7"/>
      <c r="K108" s="8">
        <f t="shared" si="5"/>
        <v>-9.9000000000000008E-3</v>
      </c>
    </row>
    <row r="109" spans="2:11" x14ac:dyDescent="0.2">
      <c r="B109">
        <f>+'Medical Records'!A104</f>
        <v>923</v>
      </c>
      <c r="C109" t="str">
        <f>+'Medical Records'!B104</f>
        <v>BHC FAIRFAX HOSPITAL NORTH</v>
      </c>
      <c r="D109" s="2">
        <f>ROUND(+'Medical Records'!G104,0)</f>
        <v>36862</v>
      </c>
      <c r="E109" s="7">
        <f>ROUND(+'Medical Records'!E104,2)</f>
        <v>0.5</v>
      </c>
      <c r="F109" s="7">
        <f t="shared" si="3"/>
        <v>73724</v>
      </c>
      <c r="G109" s="2">
        <f>ROUND(+'Medical Records'!G207,0)</f>
        <v>44311</v>
      </c>
      <c r="H109" s="7">
        <f>ROUND(+'Medical Records'!E207,2)</f>
        <v>0.5</v>
      </c>
      <c r="I109" s="7">
        <f t="shared" si="4"/>
        <v>88622</v>
      </c>
      <c r="J109" s="7"/>
      <c r="K109" s="8">
        <f t="shared" si="5"/>
        <v>0.2021</v>
      </c>
    </row>
    <row r="110" spans="2:11" x14ac:dyDescent="0.2">
      <c r="B110">
        <f>+'Medical Records'!A105</f>
        <v>923</v>
      </c>
      <c r="C110" t="str">
        <f>+'Medical Records'!B105</f>
        <v>FAIRFAX BEHAVIORAL HEALTH MONROE</v>
      </c>
      <c r="D110" s="2">
        <f>ROUND(+'Medical Records'!G105,0)</f>
        <v>0</v>
      </c>
      <c r="E110" s="7">
        <f>ROUND(+'Medical Records'!E105,2)</f>
        <v>0</v>
      </c>
      <c r="F110" s="7" t="str">
        <f t="shared" si="3"/>
        <v/>
      </c>
      <c r="G110" s="2">
        <f>ROUND(+'Medical Records'!G208,0)</f>
        <v>11317</v>
      </c>
      <c r="H110" s="7">
        <f>ROUND(+'Medical Records'!E208,2)</f>
        <v>0.3</v>
      </c>
      <c r="I110" s="7">
        <f t="shared" si="4"/>
        <v>37723.33</v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Medical Records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Medical Records Cost Center Screens</dc:title>
  <dc:subject>2016 comparative screens - medical records</dc:subject>
  <dc:creator>Washington State Dept of Health - HSQA - Community Health Systems</dc:creator>
  <cp:lastModifiedBy>Huyck, Randall  (DOH)</cp:lastModifiedBy>
  <dcterms:created xsi:type="dcterms:W3CDTF">2000-10-12T00:11:19Z</dcterms:created>
  <dcterms:modified xsi:type="dcterms:W3CDTF">2018-06-08T22:22:29Z</dcterms:modified>
</cp:coreProperties>
</file>