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Reports\YearEndSummaryData\2018\"/>
    </mc:Choice>
  </mc:AlternateContent>
  <xr:revisionPtr revIDLastSave="0" documentId="13_ncr:1_{F0E006B5-B482-4D86-9450-55BC4034E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 Volumes Re-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7" i="1" l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5" i="1"/>
  <c r="AK36" i="1"/>
  <c r="AK37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5" i="1"/>
  <c r="AK66" i="1"/>
  <c r="AK67" i="1"/>
  <c r="AK68" i="1"/>
  <c r="AK69" i="1"/>
  <c r="AK70" i="1"/>
  <c r="AK71" i="1"/>
  <c r="AK74" i="1"/>
  <c r="AK75" i="1"/>
  <c r="AK77" i="1"/>
  <c r="AK78" i="1"/>
  <c r="AK79" i="1"/>
  <c r="AK80" i="1"/>
  <c r="AK81" i="1"/>
  <c r="AK82" i="1"/>
  <c r="AK83" i="1"/>
  <c r="AK84" i="1"/>
  <c r="AK85" i="1"/>
  <c r="AK86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10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5" i="1"/>
  <c r="AJ36" i="1"/>
  <c r="AJ37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5" i="1"/>
  <c r="AJ66" i="1"/>
  <c r="AJ67" i="1"/>
  <c r="AJ68" i="1"/>
  <c r="AJ69" i="1"/>
  <c r="AJ70" i="1"/>
  <c r="AJ71" i="1"/>
  <c r="AJ74" i="1"/>
  <c r="AJ75" i="1"/>
  <c r="AJ77" i="1"/>
  <c r="AJ78" i="1"/>
  <c r="AJ79" i="1"/>
  <c r="AJ80" i="1"/>
  <c r="AJ81" i="1"/>
  <c r="AJ82" i="1"/>
  <c r="AJ83" i="1"/>
  <c r="AJ84" i="1"/>
  <c r="AJ85" i="1"/>
  <c r="AJ86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R110" i="1"/>
  <c r="S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K6" i="1"/>
  <c r="AJ6" i="1"/>
</calcChain>
</file>

<file path=xl/sharedStrings.xml><?xml version="1.0" encoding="utf-8"?>
<sst xmlns="http://schemas.openxmlformats.org/spreadsheetml/2006/main" count="417" uniqueCount="284">
  <si>
    <t>yadmisap</t>
  </si>
  <si>
    <t>yhpdys</t>
  </si>
  <si>
    <t>yadmsnf</t>
  </si>
  <si>
    <t>yspdys</t>
  </si>
  <si>
    <t>yadmatc</t>
  </si>
  <si>
    <t>yapdys</t>
  </si>
  <si>
    <t>ybirths</t>
  </si>
  <si>
    <t>ynbdys</t>
  </si>
  <si>
    <t>ycasemx</t>
  </si>
  <si>
    <t>TGR</t>
  </si>
  <si>
    <t>TIR</t>
  </si>
  <si>
    <t>TSIR</t>
  </si>
  <si>
    <t>ysnar</t>
  </si>
  <si>
    <t>yhir</t>
  </si>
  <si>
    <t>TAIR</t>
  </si>
  <si>
    <t>TCALAPD</t>
  </si>
  <si>
    <t>TCALAA</t>
  </si>
  <si>
    <t>TYACVU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</si>
  <si>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</si>
  <si>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</si>
  <si>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</si>
  <si>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</si>
  <si>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</si>
  <si>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</si>
  <si>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</si>
  <si>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</si>
  <si>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yatc</t>
  </si>
  <si>
    <t>yoth</t>
  </si>
  <si>
    <t>ytbl</t>
  </si>
  <si>
    <t>ybas</t>
  </si>
  <si>
    <t>TYBA</t>
  </si>
  <si>
    <t>SWEDISH MEDICAL CENTER - FIRST HILL</t>
  </si>
  <si>
    <t>SWEDISH MEDICAL CENTER - CHERRY HILL</t>
  </si>
  <si>
    <t>KLICKITAT VALLEY HEALTH</t>
  </si>
  <si>
    <t>VIRGINIA MASON MEDICAL CENTER</t>
  </si>
  <si>
    <t>SEATTLE CHILDRENS HOSPITAL</t>
  </si>
  <si>
    <t>KAISER PERMANENTE CENTRAL HOSPITAL</t>
  </si>
  <si>
    <t>NEWPORT HOSPITAL AND HEALTH SERVICES</t>
  </si>
  <si>
    <t>LOURDES MEDICAL CENTER</t>
  </si>
  <si>
    <t>THREE RIVERS HOSPITAL</t>
  </si>
  <si>
    <t>PEACEHEALTH ST JOHN MEDICAL CENTER</t>
  </si>
  <si>
    <t>HARBORVIEW MEDICAL CENTER</t>
  </si>
  <si>
    <t>ST JOSEPH MEDICAL CENTER</t>
  </si>
  <si>
    <t>ST ELIZABETH HOSPITAL</t>
  </si>
  <si>
    <t>MULTICARE DEACONESS HOSPITAL</t>
  </si>
  <si>
    <t>OLYMPIC MEDICAL CENTER</t>
  </si>
  <si>
    <t>TRIOS HEALTH</t>
  </si>
  <si>
    <t>SHRINERS HOSPITAL FOR CHILDREN</t>
  </si>
  <si>
    <t>COLUMBIA BASIN HOSPITAL</t>
  </si>
  <si>
    <t>PROSSER MEMORIAL HEALTH</t>
  </si>
  <si>
    <t>PROVIDENCE ST MARY MEDICAL CENTER</t>
  </si>
  <si>
    <t>FORKS COMMUNITY HOSPITAL</t>
  </si>
  <si>
    <t>WILLAPA HARBOR HOSPITAL</t>
  </si>
  <si>
    <t>VIRGINIA MASON MEMORIAL</t>
  </si>
  <si>
    <t>GRAYS HARBOR COMMUNITY HOSPITAL</t>
  </si>
  <si>
    <t>SAMARITAN HEALTHCARE</t>
  </si>
  <si>
    <t>OCEAN BEACH HOSPITAL</t>
  </si>
  <si>
    <t>ODESSA MEMORIAL HEALTHCARE CENTER</t>
  </si>
  <si>
    <t>MULTICARE GOOD SAMARITAN</t>
  </si>
  <si>
    <t>PROVIDENCE REGIONAL MEDICAL CENTER EVERETT</t>
  </si>
  <si>
    <t>JEFFERSON HEALTHCARE</t>
  </si>
  <si>
    <t>SKYLINE HOSPITAL</t>
  </si>
  <si>
    <t>EVERGREENHEALTH MONROE</t>
  </si>
  <si>
    <t>CASCADE VALLEY HOSPITAL</t>
  </si>
  <si>
    <t>NORTH VALLEY HOSPITAL</t>
  </si>
  <si>
    <t>TRI-STATE MEMORIAL HOSPITAL</t>
  </si>
  <si>
    <t>EAST ADAMS RURAL HEALTHCARE</t>
  </si>
  <si>
    <t>ST ANNE MEDICAL CENTER (formerly HIGHLINE)</t>
  </si>
  <si>
    <t>UNIVERSITY OF WASHINGTON MEDICAL CENTER</t>
  </si>
  <si>
    <t>QUINCY VALLEY MEDICAL CENTER</t>
  </si>
  <si>
    <t>UW MEDICINE/NORTHWEST HOSPITAL</t>
  </si>
  <si>
    <t>OVERLAKE HOSPITAL MEDICAL CENTER</t>
  </si>
  <si>
    <t>ST CLARE HOSPITAL</t>
  </si>
  <si>
    <t>ISLAND HOSPITAL</t>
  </si>
  <si>
    <t>SWEDISH EDMONDS</t>
  </si>
  <si>
    <t>PROVIDENCE HOLY FAMILY HOSPITAL</t>
  </si>
  <si>
    <t>KITTITAS VALLEY HEALTHCARE</t>
  </si>
  <si>
    <t>DAYTON GENERAL HOSPITAL</t>
  </si>
  <si>
    <t>ST MICHAEL MEDICAL CENTER (formerly HARRISON)</t>
  </si>
  <si>
    <t>PEACEHEALTH ST JOSEPH MEDICAL CENTER</t>
  </si>
  <si>
    <t>MID VALLEY HOSPITAL</t>
  </si>
  <si>
    <t>KINDRED HOSPITAL SEATTLE - NORTHGATE</t>
  </si>
  <si>
    <t>COULEE MEDICAL CENTER</t>
  </si>
  <si>
    <t>MASON GENERAL HOSPITAL</t>
  </si>
  <si>
    <t>WHITMAN HOSPITAL AND MEDICAL CENTER</t>
  </si>
  <si>
    <t>UW MEDICINE/VALLEY MEDICAL CENTER</t>
  </si>
  <si>
    <t>ST LUKES REHABILIATION INSTITUTE</t>
  </si>
  <si>
    <t>CASCADE MEDICAL CENTER</t>
  </si>
  <si>
    <t>PROVIDENCE ST PETER HOSPITAL</t>
  </si>
  <si>
    <t>KADLEC REGIONAL MEDICAL CENTER</t>
  </si>
  <si>
    <t>PROVIDENCE SACRED HEART MEDICAL CENTER</t>
  </si>
  <si>
    <t>EVERGREENHEALTH MEDICAL CENTER</t>
  </si>
  <si>
    <t>LAKE CHELAN COMMUNITY HOSPITAL</t>
  </si>
  <si>
    <t>PEACEHEALTH SOUTHWEST MEDICAL CENTER</t>
  </si>
  <si>
    <t>PULLMAN REGIONAL HOSPITAL</t>
  </si>
  <si>
    <t>MARY BRIDGE CHILDRENS HEALTH CENTER</t>
  </si>
  <si>
    <t>TACOMA GENERAL/ALLENMORE HOSPITAL</t>
  </si>
  <si>
    <t>MULTICARE VALLEY HOSPITAL</t>
  </si>
  <si>
    <t>MULTICARE AUBURN MEDICAL CENTER</t>
  </si>
  <si>
    <t>SUMMIT PACIFIC MEDICAL CENTER</t>
  </si>
  <si>
    <t>PROVIDENCE CENTRALIA HOSPITAL</t>
  </si>
  <si>
    <t>PROVIDENCE MOUNT CARMEL HOSPITAL</t>
  </si>
  <si>
    <t>PROVIDENCE ST JOSEPHS HOSPITAL</t>
  </si>
  <si>
    <t>SNOQUALMIE VALLEY HOSPITAL</t>
  </si>
  <si>
    <t>CAPITAL MEDICAL CENTER</t>
  </si>
  <si>
    <t>ST FRANCIS COMMUNITY HOSPITAL</t>
  </si>
  <si>
    <t>REGIONAL HOSPITAL</t>
  </si>
  <si>
    <t>SEATTLE CANCER CARE ALLIANCE</t>
  </si>
  <si>
    <t>WENATCHEE VALLEY HOSPITAL</t>
  </si>
  <si>
    <t>PEACEHEALTH UNITED GENERAL MEDICAL CENTER</t>
  </si>
  <si>
    <t>SKAGIT REGIONAL HEALTH</t>
  </si>
  <si>
    <t>LEGACY SALMON CREEK HOSPITAL</t>
  </si>
  <si>
    <t>ST ANTHONY HOSPITAL</t>
  </si>
  <si>
    <t>SWEDISH MEDICAL CENTER - ISSAQUAH CAMPUS</t>
  </si>
  <si>
    <t>PEACEHEALTH PEACE ISLAND MEDICAL CENTER</t>
  </si>
  <si>
    <t>MULTICARE COVINGTON</t>
  </si>
  <si>
    <t>CHI FRANCISCAN REHABILITATION HOSPITAL</t>
  </si>
  <si>
    <t>BHC FAIRFAX HOSPITAL</t>
  </si>
  <si>
    <t>LOURDES COUNSELING CENTER</t>
  </si>
  <si>
    <t>NAVOS</t>
  </si>
  <si>
    <t>CASCADE BEHAVIORAL HOSPITAL</t>
  </si>
  <si>
    <t>BHC FAIRFAX HOSPITAL NORTH</t>
  </si>
  <si>
    <t>FAIRFAX BEHAVIORAL HEALTH MONROE</t>
  </si>
  <si>
    <t>SMOKEY POINT BEHAVIORAL HOSPITAL</t>
  </si>
  <si>
    <t>INLAND NORTHWEST BEHAVIORAL HEALTH</t>
  </si>
  <si>
    <t>Lic</t>
  </si>
  <si>
    <t>#</t>
  </si>
  <si>
    <t xml:space="preserve">2018 Data </t>
  </si>
  <si>
    <t>Hospital Name</t>
  </si>
  <si>
    <t>GARFIELD COUNTY MEMORIAL HOSPITAL</t>
  </si>
  <si>
    <t>ASTRIA REGIONAL MEDICAL CENTER</t>
  </si>
  <si>
    <t>LINCOLN HOSPITAL</t>
  </si>
  <si>
    <t>WHIDBEYHEALTH MEDICAL CENTER</t>
  </si>
  <si>
    <t>FERRY COUNTY MEMORIAL HOSPITAL</t>
  </si>
  <si>
    <t>CENTRAL WASHINGTON HOSPITAL</t>
  </si>
  <si>
    <t>MORTON GENERAL HOSPITAL</t>
  </si>
  <si>
    <t>ASTRIA SUNNYSIDE HOSPITAL</t>
  </si>
  <si>
    <t>ASTRIA TOPPENISH HOSPITAL</t>
  </si>
  <si>
    <t>Seattle</t>
  </si>
  <si>
    <t>King</t>
  </si>
  <si>
    <t>Goldendale</t>
  </si>
  <si>
    <t>Klickitat</t>
  </si>
  <si>
    <t>Newport</t>
  </si>
  <si>
    <t>Pend Orielle</t>
  </si>
  <si>
    <t>Pasco</t>
  </si>
  <si>
    <t>Franklin</t>
  </si>
  <si>
    <t>Brewster</t>
  </si>
  <si>
    <t>Okanogan</t>
  </si>
  <si>
    <t>Longview</t>
  </si>
  <si>
    <t>Cowlitz</t>
  </si>
  <si>
    <t>Tacoma</t>
  </si>
  <si>
    <t>Pierce</t>
  </si>
  <si>
    <t>Enumclaw</t>
  </si>
  <si>
    <t>Spokane</t>
  </si>
  <si>
    <t>Port Angeles</t>
  </si>
  <si>
    <t>Clallam</t>
  </si>
  <si>
    <t>Kennewick</t>
  </si>
  <si>
    <t>Benton</t>
  </si>
  <si>
    <t>Ephrata</t>
  </si>
  <si>
    <t>Grant</t>
  </si>
  <si>
    <t>Walla Walla</t>
  </si>
  <si>
    <t>Forks</t>
  </si>
  <si>
    <t>South Bend</t>
  </si>
  <si>
    <t>Pacific</t>
  </si>
  <si>
    <t>Yakima</t>
  </si>
  <si>
    <t>Aberdeen</t>
  </si>
  <si>
    <t>Grays Harbor</t>
  </si>
  <si>
    <t>Moses Lake</t>
  </si>
  <si>
    <t>Long Beach</t>
  </si>
  <si>
    <t>Odessa</t>
  </si>
  <si>
    <t>Lincoln</t>
  </si>
  <si>
    <t>Puyallup</t>
  </si>
  <si>
    <t>Pomeroy</t>
  </si>
  <si>
    <t>Garfield</t>
  </si>
  <si>
    <t>Everett</t>
  </si>
  <si>
    <t>Snohomish</t>
  </si>
  <si>
    <t>Port Townsend</t>
  </si>
  <si>
    <t>Jefferson</t>
  </si>
  <si>
    <t>White Salmon</t>
  </si>
  <si>
    <t>Monroe</t>
  </si>
  <si>
    <t>Arlington</t>
  </si>
  <si>
    <t>Tonasket</t>
  </si>
  <si>
    <t>Clarkston</t>
  </si>
  <si>
    <t>Asotin</t>
  </si>
  <si>
    <t>Ritzville</t>
  </si>
  <si>
    <t>Adams</t>
  </si>
  <si>
    <t>Quincy</t>
  </si>
  <si>
    <t>Bellevue</t>
  </si>
  <si>
    <t>Lakewood</t>
  </si>
  <si>
    <t>Anacortes</t>
  </si>
  <si>
    <t>Skagit</t>
  </si>
  <si>
    <t>Davenport</t>
  </si>
  <si>
    <t>Edmonds</t>
  </si>
  <si>
    <t>Ellensburg</t>
  </si>
  <si>
    <t>Kittitas</t>
  </si>
  <si>
    <t>Dayton</t>
  </si>
  <si>
    <t>Columbia</t>
  </si>
  <si>
    <t>Bremerton</t>
  </si>
  <si>
    <t>Kitsap</t>
  </si>
  <si>
    <t>Bellingham</t>
  </si>
  <si>
    <t>Whatcom</t>
  </si>
  <si>
    <t>Omak</t>
  </si>
  <si>
    <t>Grand Coulee</t>
  </si>
  <si>
    <t>Shelton</t>
  </si>
  <si>
    <t>Mason</t>
  </si>
  <si>
    <t>Colfax</t>
  </si>
  <si>
    <t>Whitman</t>
  </si>
  <si>
    <t>Renton</t>
  </si>
  <si>
    <t>Oak Harbor</t>
  </si>
  <si>
    <t>Island</t>
  </si>
  <si>
    <t>Leavenworth</t>
  </si>
  <si>
    <t>Chelan</t>
  </si>
  <si>
    <t>Olympia</t>
  </si>
  <si>
    <t>Thurston</t>
  </si>
  <si>
    <t>Richland</t>
  </si>
  <si>
    <t>Kirkland</t>
  </si>
  <si>
    <t>Republic</t>
  </si>
  <si>
    <t>Ferry</t>
  </si>
  <si>
    <t>Wenatchee</t>
  </si>
  <si>
    <t>Vancouver</t>
  </si>
  <si>
    <t>Clark</t>
  </si>
  <si>
    <t>Pullman</t>
  </si>
  <si>
    <t>Morton</t>
  </si>
  <si>
    <t>Lewis</t>
  </si>
  <si>
    <t>Auburn</t>
  </si>
  <si>
    <t>Elma</t>
  </si>
  <si>
    <t>Centralia</t>
  </si>
  <si>
    <t>Coleville</t>
  </si>
  <si>
    <t>Stevens</t>
  </si>
  <si>
    <t>Chewelah</t>
  </si>
  <si>
    <t>Snoqualmie</t>
  </si>
  <si>
    <t>Sunnyside</t>
  </si>
  <si>
    <t>Toppenish</t>
  </si>
  <si>
    <t>Federal Way</t>
  </si>
  <si>
    <t>Tukwila</t>
  </si>
  <si>
    <t>Sedro Wolley</t>
  </si>
  <si>
    <t>Mount Vernon</t>
  </si>
  <si>
    <t>Gig Harbor</t>
  </si>
  <si>
    <t>Issaquah</t>
  </si>
  <si>
    <t>Friday Harbor</t>
  </si>
  <si>
    <t>San Juan</t>
  </si>
  <si>
    <t>Covington</t>
  </si>
  <si>
    <t>Marysville</t>
  </si>
  <si>
    <t>Updated 9/20/2022</t>
  </si>
  <si>
    <t>City</t>
  </si>
  <si>
    <t>County</t>
  </si>
  <si>
    <t xml:space="preserve">Hospital </t>
  </si>
  <si>
    <t>Admissions</t>
  </si>
  <si>
    <t>Patient Days</t>
  </si>
  <si>
    <t>SNF</t>
  </si>
  <si>
    <t>CDU/ATC</t>
  </si>
  <si>
    <t>Prosser</t>
  </si>
  <si>
    <t>Births</t>
  </si>
  <si>
    <t>Newborn</t>
  </si>
  <si>
    <t>Days</t>
  </si>
  <si>
    <t>CaseMix</t>
  </si>
  <si>
    <t>Index</t>
  </si>
  <si>
    <t>Total</t>
  </si>
  <si>
    <t>Revenue</t>
  </si>
  <si>
    <t>Inpatient</t>
  </si>
  <si>
    <t>Inpatient Rev</t>
  </si>
  <si>
    <t>Ancillary</t>
  </si>
  <si>
    <t>SNF Rev</t>
  </si>
  <si>
    <t xml:space="preserve">Hospice </t>
  </si>
  <si>
    <t>Adjusted</t>
  </si>
  <si>
    <t>Pat Days</t>
  </si>
  <si>
    <t>Adj Casemix</t>
  </si>
  <si>
    <t>Value Beds</t>
  </si>
  <si>
    <t>ICU</t>
  </si>
  <si>
    <t>Beds</t>
  </si>
  <si>
    <t>Semi-ICU</t>
  </si>
  <si>
    <t>Acute</t>
  </si>
  <si>
    <t>Med/Surg</t>
  </si>
  <si>
    <t>Peds</t>
  </si>
  <si>
    <t>Obstetrics</t>
  </si>
  <si>
    <t xml:space="preserve">Rehab </t>
  </si>
  <si>
    <t>Psych</t>
  </si>
  <si>
    <t>Other</t>
  </si>
  <si>
    <t>Total Beds</t>
  </si>
  <si>
    <t>Avaiable</t>
  </si>
  <si>
    <t>Licensed</t>
  </si>
  <si>
    <t>Bassinets</t>
  </si>
  <si>
    <t>% Occup</t>
  </si>
  <si>
    <t>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</si>
</sst>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horizontal="center"/>
    </xf>
    <xf numFmtId="164" fontId="18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164" fontId="18" fillId="0" borderId="0" xfId="0" applyNumberFormat="1" applyFont="1" applyAlignment="1" applyProtection="1">
      <alignment horizontal="left"/>
      <protection locked="0"/>
    </xf>
    <xf numFmtId="10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0"/>
  <sheetViews>
    <sheetView tabSelected="1" topLeftCell="N1" workbookViewId="0">
      <selection activeCell="AJ34" sqref="AJ34:AK34"/>
    </sheetView>
  </sheetViews>
  <sheetFormatPr defaultRowHeight="14.5" x14ac:dyDescent="0.35"/>
  <cols>
    <col min="2" max="2" width="47.26953125" bestFit="1" customWidth="1"/>
    <col min="3" max="3" width="18.1796875" bestFit="1" customWidth="1"/>
    <col min="4" max="4" width="12" style="4" bestFit="1" customWidth="1"/>
    <col min="5" max="5" width="11.26953125" style="8" bestFit="1" customWidth="1"/>
    <col min="6" max="6" width="12.1796875" style="8" bestFit="1" customWidth="1"/>
    <col min="7" max="9" width="11.26953125" style="8" bestFit="1" customWidth="1"/>
    <col min="10" max="10" width="12.1796875" style="8" bestFit="1" customWidth="1"/>
    <col min="11" max="11" width="9.26953125" style="8" bestFit="1" customWidth="1"/>
    <col min="12" max="12" width="10.1796875" style="8" bestFit="1" customWidth="1"/>
    <col min="13" max="13" width="9.26953125" style="8" bestFit="1" customWidth="1"/>
    <col min="14" max="15" width="16.453125" style="8" bestFit="1" customWidth="1"/>
    <col min="16" max="16" width="13" style="8" bestFit="1" customWidth="1"/>
    <col min="17" max="17" width="9.26953125" style="8" bestFit="1" customWidth="1"/>
    <col min="18" max="18" width="13" style="8" bestFit="1" customWidth="1"/>
    <col min="19" max="21" width="11.7265625" style="8" bestFit="1" customWidth="1"/>
    <col min="22" max="22" width="11.81640625" style="8" bestFit="1" customWidth="1"/>
    <col min="23" max="32" width="9.26953125" style="8" bestFit="1" customWidth="1"/>
    <col min="33" max="34" width="10.26953125" style="8" bestFit="1" customWidth="1"/>
    <col min="35" max="35" width="9.26953125" style="8" bestFit="1" customWidth="1"/>
    <col min="36" max="36" width="8.453125" style="7" bestFit="1" customWidth="1"/>
  </cols>
  <sheetData>
    <row r="1" spans="1:37" x14ac:dyDescent="0.35">
      <c r="Y1" s="8" t="s">
        <v>271</v>
      </c>
      <c r="Z1" s="8" t="s">
        <v>271</v>
      </c>
      <c r="AA1" s="8" t="s">
        <v>271</v>
      </c>
      <c r="AB1" s="8" t="s">
        <v>271</v>
      </c>
      <c r="AJ1" s="7" t="s">
        <v>282</v>
      </c>
      <c r="AK1" t="s">
        <v>282</v>
      </c>
    </row>
    <row r="2" spans="1:37" x14ac:dyDescent="0.35">
      <c r="A2" t="s">
        <v>125</v>
      </c>
      <c r="B2" s="1" t="s">
        <v>127</v>
      </c>
      <c r="C2" s="1" t="s">
        <v>243</v>
      </c>
      <c r="D2" s="5"/>
      <c r="E2" s="8" t="s">
        <v>246</v>
      </c>
      <c r="F2" s="8" t="s">
        <v>246</v>
      </c>
      <c r="G2" s="8" t="s">
        <v>249</v>
      </c>
      <c r="H2" s="8" t="s">
        <v>249</v>
      </c>
      <c r="I2" s="8" t="s">
        <v>250</v>
      </c>
      <c r="J2" s="8" t="s">
        <v>250</v>
      </c>
      <c r="L2" s="8" t="s">
        <v>253</v>
      </c>
      <c r="M2" s="8" t="s">
        <v>255</v>
      </c>
      <c r="N2" s="8" t="s">
        <v>257</v>
      </c>
      <c r="O2" s="8" t="s">
        <v>259</v>
      </c>
      <c r="P2" s="8" t="s">
        <v>249</v>
      </c>
      <c r="Q2" s="8" t="s">
        <v>261</v>
      </c>
      <c r="R2" s="8" t="s">
        <v>250</v>
      </c>
      <c r="S2" s="8" t="s">
        <v>263</v>
      </c>
      <c r="T2" s="8" t="s">
        <v>264</v>
      </c>
      <c r="U2" s="8" t="s">
        <v>264</v>
      </c>
      <c r="V2" s="8" t="s">
        <v>266</v>
      </c>
      <c r="W2" s="8" t="s">
        <v>268</v>
      </c>
      <c r="X2" s="8" t="s">
        <v>270</v>
      </c>
      <c r="Y2" s="8" t="s">
        <v>272</v>
      </c>
      <c r="Z2" s="8" t="s">
        <v>273</v>
      </c>
      <c r="AA2" s="8" t="s">
        <v>274</v>
      </c>
      <c r="AB2" s="8" t="s">
        <v>275</v>
      </c>
      <c r="AC2" s="8" t="s">
        <v>276</v>
      </c>
      <c r="AD2" s="8" t="s">
        <v>249</v>
      </c>
      <c r="AE2" s="8" t="s">
        <v>250</v>
      </c>
      <c r="AF2" s="8" t="s">
        <v>277</v>
      </c>
      <c r="AG2" s="8" t="s">
        <v>278</v>
      </c>
      <c r="AH2" s="8" t="s">
        <v>278</v>
      </c>
      <c r="AJ2" s="7" t="s">
        <v>283</v>
      </c>
      <c r="AK2" t="s">
        <v>280</v>
      </c>
    </row>
    <row r="3" spans="1:37" x14ac:dyDescent="0.35">
      <c r="A3" t="s">
        <v>126</v>
      </c>
      <c r="B3" t="s">
        <v>128</v>
      </c>
      <c r="C3" t="s">
        <v>244</v>
      </c>
      <c r="D3" s="4" t="s">
        <v>245</v>
      </c>
      <c r="E3" s="8" t="s">
        <v>247</v>
      </c>
      <c r="F3" s="8" t="s">
        <v>248</v>
      </c>
      <c r="G3" s="8" t="s">
        <v>247</v>
      </c>
      <c r="H3" s="8" t="s">
        <v>248</v>
      </c>
      <c r="I3" s="8" t="s">
        <v>247</v>
      </c>
      <c r="J3" s="8" t="s">
        <v>248</v>
      </c>
      <c r="K3" s="8" t="s">
        <v>252</v>
      </c>
      <c r="L3" s="8" t="s">
        <v>254</v>
      </c>
      <c r="M3" s="8" t="s">
        <v>256</v>
      </c>
      <c r="N3" s="8" t="s">
        <v>258</v>
      </c>
      <c r="O3" s="8" t="s">
        <v>258</v>
      </c>
      <c r="P3" s="8" t="s">
        <v>260</v>
      </c>
      <c r="Q3" s="8" t="s">
        <v>262</v>
      </c>
      <c r="R3" s="8" t="s">
        <v>260</v>
      </c>
      <c r="S3" s="8" t="s">
        <v>258</v>
      </c>
      <c r="T3" s="8" t="s">
        <v>265</v>
      </c>
      <c r="U3" s="8" t="s">
        <v>247</v>
      </c>
      <c r="V3" s="8" t="s">
        <v>267</v>
      </c>
      <c r="W3" s="8" t="s">
        <v>269</v>
      </c>
      <c r="X3" s="8" t="s">
        <v>269</v>
      </c>
      <c r="Y3" s="8" t="s">
        <v>269</v>
      </c>
      <c r="Z3" s="8" t="s">
        <v>269</v>
      </c>
      <c r="AA3" s="8" t="s">
        <v>269</v>
      </c>
      <c r="AB3" s="8" t="s">
        <v>269</v>
      </c>
      <c r="AC3" s="8" t="s">
        <v>269</v>
      </c>
      <c r="AD3" s="8" t="s">
        <v>269</v>
      </c>
      <c r="AE3" s="8" t="s">
        <v>269</v>
      </c>
      <c r="AF3" s="8" t="s">
        <v>269</v>
      </c>
      <c r="AG3" s="8" t="s">
        <v>279</v>
      </c>
      <c r="AH3" s="8" t="s">
        <v>280</v>
      </c>
      <c r="AI3" s="8" t="s">
        <v>281</v>
      </c>
      <c r="AJ3" s="7" t="s">
        <v>269</v>
      </c>
      <c r="AK3" t="s">
        <v>269</v>
      </c>
    </row>
    <row r="4" spans="1:37" x14ac:dyDescent="0.35">
      <c r="B4" s="1"/>
      <c r="C4" s="1"/>
      <c r="D4" s="5"/>
      <c r="E4" s="8" t="s">
        <v>0</v>
      </c>
      <c r="F4" s="8" t="s">
        <v>1</v>
      </c>
      <c r="G4" s="8" t="s">
        <v>2</v>
      </c>
      <c r="H4" s="8" t="s">
        <v>3</v>
      </c>
      <c r="I4" s="8" t="s">
        <v>4</v>
      </c>
      <c r="J4" s="8" t="s">
        <v>5</v>
      </c>
      <c r="K4" s="8" t="s">
        <v>6</v>
      </c>
      <c r="L4" s="8" t="s">
        <v>7</v>
      </c>
      <c r="M4" s="8" t="s">
        <v>8</v>
      </c>
      <c r="N4" s="8" t="s">
        <v>9</v>
      </c>
      <c r="O4" s="8" t="s">
        <v>10</v>
      </c>
      <c r="P4" s="8" t="s">
        <v>11</v>
      </c>
      <c r="Q4" s="8" t="s">
        <v>12</v>
      </c>
      <c r="R4" s="8" t="s">
        <v>14</v>
      </c>
      <c r="S4" s="8" t="s">
        <v>13</v>
      </c>
      <c r="T4" s="8" t="s">
        <v>15</v>
      </c>
      <c r="U4" s="8" t="s">
        <v>16</v>
      </c>
      <c r="V4" s="8" t="s">
        <v>17</v>
      </c>
      <c r="W4" s="8" t="s">
        <v>18</v>
      </c>
      <c r="X4" s="8" t="s">
        <v>19</v>
      </c>
      <c r="Y4" s="8" t="s">
        <v>20</v>
      </c>
      <c r="Z4" s="8" t="s">
        <v>21</v>
      </c>
      <c r="AA4" s="8" t="s">
        <v>22</v>
      </c>
      <c r="AB4" s="8" t="s">
        <v>23</v>
      </c>
      <c r="AC4" s="8" t="s">
        <v>24</v>
      </c>
      <c r="AD4" s="8" t="s">
        <v>25</v>
      </c>
      <c r="AE4" s="8" t="s">
        <v>26</v>
      </c>
      <c r="AF4" s="8" t="s">
        <v>27</v>
      </c>
      <c r="AG4" s="8" t="s">
        <v>30</v>
      </c>
      <c r="AH4" s="8" t="s">
        <v>28</v>
      </c>
      <c r="AI4" s="8" t="s">
        <v>29</v>
      </c>
    </row>
    <row r="6" spans="1:37" x14ac:dyDescent="0.35">
      <c r="A6">
        <v>1</v>
      </c>
      <c r="B6" t="s">
        <v>31</v>
      </c>
      <c r="C6" s="2" t="s">
        <v>138</v>
      </c>
      <c r="D6" s="6" t="s">
        <v>139</v>
      </c>
      <c r="E6" s="8">
        <v>37376</v>
      </c>
      <c r="F6" s="8">
        <v>174551</v>
      </c>
      <c r="G6" s="8">
        <v>0</v>
      </c>
      <c r="H6" s="8">
        <v>0</v>
      </c>
      <c r="I6" s="8">
        <v>0</v>
      </c>
      <c r="J6" s="8">
        <v>0</v>
      </c>
      <c r="K6" s="8">
        <v>8478</v>
      </c>
      <c r="L6" s="8">
        <v>12868</v>
      </c>
      <c r="M6" s="8">
        <v>0.90830999999999995</v>
      </c>
      <c r="N6" s="8">
        <v>4323112340</v>
      </c>
      <c r="O6" s="8">
        <v>2416977346</v>
      </c>
      <c r="P6" s="8">
        <v>0</v>
      </c>
      <c r="Q6" s="8">
        <v>0</v>
      </c>
      <c r="R6" s="8">
        <v>0</v>
      </c>
      <c r="S6" s="8">
        <v>0</v>
      </c>
      <c r="T6" s="8">
        <v>312210</v>
      </c>
      <c r="U6" s="8">
        <v>66852</v>
      </c>
      <c r="V6" s="8">
        <v>74496</v>
      </c>
      <c r="W6" s="8">
        <v>54</v>
      </c>
      <c r="X6" s="8">
        <v>50</v>
      </c>
      <c r="Y6" s="8">
        <v>351</v>
      </c>
      <c r="Z6" s="8">
        <v>19</v>
      </c>
      <c r="AA6" s="8">
        <v>126</v>
      </c>
      <c r="AB6" s="8">
        <v>0</v>
      </c>
      <c r="AC6" s="8">
        <v>22</v>
      </c>
      <c r="AD6" s="8">
        <v>0</v>
      </c>
      <c r="AE6" s="8">
        <v>28</v>
      </c>
      <c r="AF6" s="8">
        <v>9</v>
      </c>
      <c r="AG6" s="8">
        <v>659</v>
      </c>
      <c r="AH6" s="8">
        <v>830</v>
      </c>
      <c r="AI6" s="8">
        <v>92</v>
      </c>
      <c r="AJ6" s="7">
        <f>+F6/((AG6-AE6-AD6)*365)</f>
        <v>0.75787942600351688</v>
      </c>
      <c r="AK6" s="7">
        <f>+F6/((AH6-AE6-AD6)*365)</f>
        <v>0.59628668055887679</v>
      </c>
    </row>
    <row r="7" spans="1:37" x14ac:dyDescent="0.35">
      <c r="A7">
        <v>3</v>
      </c>
      <c r="B7" t="s">
        <v>32</v>
      </c>
      <c r="C7" s="2" t="s">
        <v>138</v>
      </c>
      <c r="D7" s="6" t="s">
        <v>139</v>
      </c>
      <c r="E7" s="8">
        <v>9691</v>
      </c>
      <c r="F7" s="8">
        <v>55993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2.06176</v>
      </c>
      <c r="N7" s="8">
        <v>1763411238</v>
      </c>
      <c r="O7" s="8">
        <v>1304390837</v>
      </c>
      <c r="P7" s="8">
        <v>0</v>
      </c>
      <c r="Q7" s="8">
        <v>0</v>
      </c>
      <c r="R7" s="8">
        <v>0</v>
      </c>
      <c r="S7" s="8">
        <v>0</v>
      </c>
      <c r="T7" s="8">
        <v>75697</v>
      </c>
      <c r="U7" s="8">
        <v>13101</v>
      </c>
      <c r="V7" s="8">
        <v>27012</v>
      </c>
      <c r="W7" s="8">
        <v>56</v>
      </c>
      <c r="X7" s="8">
        <v>108</v>
      </c>
      <c r="Y7" s="8">
        <v>0</v>
      </c>
      <c r="Z7" s="8">
        <v>0</v>
      </c>
      <c r="AA7" s="8">
        <v>0</v>
      </c>
      <c r="AB7" s="8">
        <v>36</v>
      </c>
      <c r="AC7" s="8">
        <v>10</v>
      </c>
      <c r="AD7" s="8">
        <v>0</v>
      </c>
      <c r="AE7" s="8">
        <v>0</v>
      </c>
      <c r="AF7" s="8">
        <v>17</v>
      </c>
      <c r="AG7" s="8">
        <v>227</v>
      </c>
      <c r="AH7" s="8">
        <v>385</v>
      </c>
      <c r="AI7" s="8">
        <v>0</v>
      </c>
      <c r="AJ7" s="7">
        <f t="shared" ref="AJ7:AJ70" si="0">+F7/((AG7-AE7-AD7)*365)</f>
        <v>0.67579506366543962</v>
      </c>
      <c r="AK7" s="7">
        <f t="shared" ref="AK7:AK70" si="1">+F7/((AH7-AE7-AD7)*365)</f>
        <v>0.3984557907845579</v>
      </c>
    </row>
    <row r="8" spans="1:37" x14ac:dyDescent="0.35">
      <c r="A8">
        <v>8</v>
      </c>
      <c r="B8" t="s">
        <v>33</v>
      </c>
      <c r="C8" s="2" t="s">
        <v>140</v>
      </c>
      <c r="D8" s="6" t="s">
        <v>141</v>
      </c>
      <c r="E8" s="8">
        <v>141</v>
      </c>
      <c r="F8" s="8">
        <v>397</v>
      </c>
      <c r="G8" s="8">
        <v>42</v>
      </c>
      <c r="H8" s="8">
        <v>611</v>
      </c>
      <c r="I8" s="8">
        <v>0</v>
      </c>
      <c r="J8" s="8">
        <v>0</v>
      </c>
      <c r="K8" s="8">
        <v>0</v>
      </c>
      <c r="L8" s="8">
        <v>0</v>
      </c>
      <c r="M8" s="8">
        <v>0.71162999999999998</v>
      </c>
      <c r="N8" s="8">
        <v>42517945</v>
      </c>
      <c r="O8" s="8">
        <v>2705396</v>
      </c>
      <c r="P8" s="8">
        <v>0</v>
      </c>
      <c r="Q8" s="8">
        <v>0</v>
      </c>
      <c r="R8" s="8">
        <v>0</v>
      </c>
      <c r="S8" s="8">
        <v>0</v>
      </c>
      <c r="T8" s="8">
        <v>6239</v>
      </c>
      <c r="U8" s="8">
        <v>2216</v>
      </c>
      <c r="V8" s="8">
        <v>1577</v>
      </c>
      <c r="W8" s="8">
        <v>0</v>
      </c>
      <c r="X8" s="8">
        <v>10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17</v>
      </c>
      <c r="AH8" s="8">
        <v>25</v>
      </c>
      <c r="AI8" s="8">
        <v>0</v>
      </c>
      <c r="AJ8" s="7">
        <f t="shared" si="0"/>
        <v>6.3980660757453664E-2</v>
      </c>
      <c r="AK8" s="7">
        <f t="shared" si="1"/>
        <v>4.3506849315068492E-2</v>
      </c>
    </row>
    <row r="9" spans="1:37" x14ac:dyDescent="0.35">
      <c r="A9">
        <v>10</v>
      </c>
      <c r="B9" t="s">
        <v>34</v>
      </c>
      <c r="C9" s="2" t="s">
        <v>138</v>
      </c>
      <c r="D9" s="6" t="s">
        <v>139</v>
      </c>
      <c r="E9" s="8">
        <v>12460</v>
      </c>
      <c r="F9" s="8">
        <v>67588</v>
      </c>
      <c r="G9" s="8">
        <v>70</v>
      </c>
      <c r="H9" s="8">
        <v>11791</v>
      </c>
      <c r="I9" s="8">
        <v>0</v>
      </c>
      <c r="J9" s="8">
        <v>0</v>
      </c>
      <c r="K9" s="8">
        <v>0</v>
      </c>
      <c r="L9" s="8">
        <v>0</v>
      </c>
      <c r="M9" s="8">
        <v>1.4979499999999999</v>
      </c>
      <c r="N9" s="8">
        <v>2456386857</v>
      </c>
      <c r="O9" s="8">
        <v>766281993</v>
      </c>
      <c r="P9" s="8">
        <v>9239592</v>
      </c>
      <c r="Q9" s="8">
        <v>0</v>
      </c>
      <c r="R9" s="8">
        <v>0</v>
      </c>
      <c r="S9" s="8">
        <v>0</v>
      </c>
      <c r="T9" s="8">
        <v>219304</v>
      </c>
      <c r="U9" s="8">
        <v>40429</v>
      </c>
      <c r="V9" s="8">
        <v>60561</v>
      </c>
      <c r="W9" s="8">
        <v>28</v>
      </c>
      <c r="X9" s="8">
        <v>0</v>
      </c>
      <c r="Y9" s="8">
        <v>183</v>
      </c>
      <c r="Z9" s="8">
        <v>0</v>
      </c>
      <c r="AA9" s="8">
        <v>0</v>
      </c>
      <c r="AB9" s="8">
        <v>0</v>
      </c>
      <c r="AC9" s="8">
        <v>0</v>
      </c>
      <c r="AD9" s="8">
        <v>35</v>
      </c>
      <c r="AE9" s="8">
        <v>0</v>
      </c>
      <c r="AF9" s="8">
        <v>0</v>
      </c>
      <c r="AG9" s="8">
        <v>246</v>
      </c>
      <c r="AH9" s="8">
        <v>371</v>
      </c>
      <c r="AI9" s="8">
        <v>0</v>
      </c>
      <c r="AJ9" s="7">
        <f t="shared" si="0"/>
        <v>0.87759527364799061</v>
      </c>
      <c r="AK9" s="7">
        <f t="shared" si="1"/>
        <v>0.55110893672537509</v>
      </c>
    </row>
    <row r="10" spans="1:37" x14ac:dyDescent="0.35">
      <c r="A10">
        <v>14</v>
      </c>
      <c r="B10" t="s">
        <v>35</v>
      </c>
      <c r="C10" s="2" t="s">
        <v>138</v>
      </c>
      <c r="D10" s="6" t="s">
        <v>139</v>
      </c>
      <c r="E10" s="8">
        <v>16951</v>
      </c>
      <c r="F10" s="8">
        <v>105899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1.4046700000000001</v>
      </c>
      <c r="N10" s="8">
        <v>2747120445</v>
      </c>
      <c r="O10" s="8">
        <v>1787393522</v>
      </c>
      <c r="P10" s="8">
        <v>0</v>
      </c>
      <c r="Q10" s="8">
        <v>0</v>
      </c>
      <c r="R10" s="8">
        <v>0</v>
      </c>
      <c r="S10" s="8">
        <v>0</v>
      </c>
      <c r="T10" s="8">
        <v>162761</v>
      </c>
      <c r="U10" s="8">
        <v>26053</v>
      </c>
      <c r="V10" s="8">
        <v>36595</v>
      </c>
      <c r="W10" s="8">
        <v>91</v>
      </c>
      <c r="X10" s="8">
        <v>0</v>
      </c>
      <c r="Y10" s="8">
        <v>217</v>
      </c>
      <c r="Z10" s="8">
        <v>0</v>
      </c>
      <c r="AA10" s="8">
        <v>0</v>
      </c>
      <c r="AB10" s="8">
        <v>12</v>
      </c>
      <c r="AC10" s="8">
        <v>41</v>
      </c>
      <c r="AD10" s="8">
        <v>0</v>
      </c>
      <c r="AE10" s="8">
        <v>0</v>
      </c>
      <c r="AF10" s="8">
        <v>0</v>
      </c>
      <c r="AG10" s="8">
        <v>361</v>
      </c>
      <c r="AH10" s="8">
        <v>407</v>
      </c>
      <c r="AI10" s="8">
        <v>0</v>
      </c>
      <c r="AJ10" s="7">
        <f t="shared" si="0"/>
        <v>0.80369597389291547</v>
      </c>
      <c r="AK10" s="7">
        <f t="shared" si="1"/>
        <v>0.7128605566961731</v>
      </c>
    </row>
    <row r="11" spans="1:37" x14ac:dyDescent="0.35">
      <c r="A11">
        <v>20</v>
      </c>
      <c r="B11" t="s">
        <v>36</v>
      </c>
      <c r="C11" s="2" t="s">
        <v>138</v>
      </c>
      <c r="D11" s="6" t="s">
        <v>139</v>
      </c>
      <c r="E11" s="8">
        <v>402</v>
      </c>
      <c r="F11" s="8">
        <v>1166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0.86487000000000003</v>
      </c>
      <c r="N11" s="8">
        <v>54306986</v>
      </c>
      <c r="O11" s="8">
        <v>7096056</v>
      </c>
      <c r="P11" s="8">
        <v>0</v>
      </c>
      <c r="Q11" s="8">
        <v>0</v>
      </c>
      <c r="R11" s="8">
        <v>0</v>
      </c>
      <c r="S11" s="8">
        <v>0</v>
      </c>
      <c r="T11" s="8">
        <v>8924</v>
      </c>
      <c r="U11" s="8">
        <v>3077</v>
      </c>
      <c r="V11" s="8">
        <v>2661</v>
      </c>
      <c r="W11" s="8">
        <v>0</v>
      </c>
      <c r="X11" s="8">
        <v>0</v>
      </c>
      <c r="Y11" s="8">
        <v>18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18</v>
      </c>
      <c r="AH11" s="8">
        <v>50</v>
      </c>
      <c r="AI11" s="8">
        <v>0</v>
      </c>
      <c r="AJ11" s="7">
        <f t="shared" si="0"/>
        <v>0.17747336377473363</v>
      </c>
      <c r="AK11" s="7">
        <f t="shared" si="1"/>
        <v>6.3890410958904104E-2</v>
      </c>
    </row>
    <row r="12" spans="1:37" x14ac:dyDescent="0.35">
      <c r="A12">
        <v>21</v>
      </c>
      <c r="B12" t="s">
        <v>37</v>
      </c>
      <c r="C12" s="2" t="s">
        <v>142</v>
      </c>
      <c r="D12" s="6" t="s">
        <v>143</v>
      </c>
      <c r="E12" s="8">
        <v>479</v>
      </c>
      <c r="F12" s="8">
        <v>1337</v>
      </c>
      <c r="G12" s="8">
        <v>68</v>
      </c>
      <c r="H12" s="8">
        <v>16096</v>
      </c>
      <c r="I12" s="8">
        <v>0</v>
      </c>
      <c r="J12" s="8">
        <v>0</v>
      </c>
      <c r="K12" s="8">
        <v>71</v>
      </c>
      <c r="L12" s="8">
        <v>112</v>
      </c>
      <c r="M12" s="8">
        <v>0.60350999999999999</v>
      </c>
      <c r="N12" s="8">
        <v>53208555</v>
      </c>
      <c r="O12" s="8">
        <v>13690566</v>
      </c>
      <c r="P12" s="8">
        <v>5131517</v>
      </c>
      <c r="Q12" s="8">
        <v>0</v>
      </c>
      <c r="R12" s="8">
        <v>0</v>
      </c>
      <c r="S12" s="8">
        <v>0</v>
      </c>
      <c r="T12" s="8">
        <v>8312</v>
      </c>
      <c r="U12" s="8">
        <v>2978</v>
      </c>
      <c r="V12" s="8">
        <v>2063</v>
      </c>
      <c r="W12" s="8">
        <v>0</v>
      </c>
      <c r="X12" s="8">
        <v>0</v>
      </c>
      <c r="Y12" s="8">
        <v>24</v>
      </c>
      <c r="Z12" s="8">
        <v>0</v>
      </c>
      <c r="AA12" s="8">
        <v>0</v>
      </c>
      <c r="AB12" s="8">
        <v>0</v>
      </c>
      <c r="AC12" s="8">
        <v>0</v>
      </c>
      <c r="AD12" s="8">
        <v>50</v>
      </c>
      <c r="AE12" s="8">
        <v>0</v>
      </c>
      <c r="AF12" s="8">
        <v>0</v>
      </c>
      <c r="AG12" s="8">
        <v>74</v>
      </c>
      <c r="AH12" s="8">
        <v>74</v>
      </c>
      <c r="AI12" s="8">
        <v>0</v>
      </c>
      <c r="AJ12" s="7">
        <f t="shared" si="0"/>
        <v>0.15262557077625571</v>
      </c>
      <c r="AK12" s="7">
        <f t="shared" si="1"/>
        <v>0.15262557077625571</v>
      </c>
    </row>
    <row r="13" spans="1:37" x14ac:dyDescent="0.35">
      <c r="A13">
        <v>22</v>
      </c>
      <c r="B13" t="s">
        <v>38</v>
      </c>
      <c r="C13" s="2" t="s">
        <v>144</v>
      </c>
      <c r="D13" s="6" t="s">
        <v>145</v>
      </c>
      <c r="E13" s="8">
        <v>2384</v>
      </c>
      <c r="F13" s="8">
        <v>8957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1.16764</v>
      </c>
      <c r="N13" s="8">
        <v>271035265</v>
      </c>
      <c r="O13" s="8">
        <v>119879515</v>
      </c>
      <c r="P13" s="8">
        <v>0</v>
      </c>
      <c r="Q13" s="8">
        <v>0</v>
      </c>
      <c r="R13" s="8">
        <v>0</v>
      </c>
      <c r="S13" s="8">
        <v>0</v>
      </c>
      <c r="T13" s="8">
        <v>20251</v>
      </c>
      <c r="U13" s="8">
        <v>5390</v>
      </c>
      <c r="V13" s="8">
        <v>6294</v>
      </c>
      <c r="W13" s="8">
        <v>6</v>
      </c>
      <c r="X13" s="8">
        <v>0</v>
      </c>
      <c r="Y13" s="8">
        <v>19</v>
      </c>
      <c r="Z13" s="8">
        <v>0</v>
      </c>
      <c r="AA13" s="8">
        <v>0</v>
      </c>
      <c r="AB13" s="8">
        <v>10</v>
      </c>
      <c r="AC13" s="8">
        <v>0</v>
      </c>
      <c r="AD13" s="8">
        <v>0</v>
      </c>
      <c r="AE13" s="8">
        <v>0</v>
      </c>
      <c r="AF13" s="8">
        <v>0</v>
      </c>
      <c r="AG13" s="8">
        <v>35</v>
      </c>
      <c r="AH13" s="8">
        <v>95</v>
      </c>
      <c r="AI13" s="8">
        <v>0</v>
      </c>
      <c r="AJ13" s="7">
        <f t="shared" si="0"/>
        <v>0.70113502935420746</v>
      </c>
      <c r="AK13" s="7">
        <f t="shared" si="1"/>
        <v>0.25831290555155012</v>
      </c>
    </row>
    <row r="14" spans="1:37" x14ac:dyDescent="0.35">
      <c r="A14">
        <v>23</v>
      </c>
      <c r="B14" t="s">
        <v>39</v>
      </c>
      <c r="C14" s="2" t="s">
        <v>146</v>
      </c>
      <c r="D14" s="6" t="s">
        <v>147</v>
      </c>
      <c r="E14" s="8">
        <v>264</v>
      </c>
      <c r="F14" s="8">
        <v>720</v>
      </c>
      <c r="G14" s="8">
        <v>38</v>
      </c>
      <c r="H14" s="8">
        <v>423</v>
      </c>
      <c r="I14" s="8">
        <v>0</v>
      </c>
      <c r="J14" s="8">
        <v>0</v>
      </c>
      <c r="K14" s="8">
        <v>93</v>
      </c>
      <c r="L14" s="8">
        <v>139</v>
      </c>
      <c r="M14" s="8">
        <v>0.58635999999999999</v>
      </c>
      <c r="N14" s="8">
        <v>24158142</v>
      </c>
      <c r="O14" s="8">
        <v>6763530</v>
      </c>
      <c r="P14" s="8">
        <v>612927</v>
      </c>
      <c r="Q14" s="8">
        <v>0</v>
      </c>
      <c r="R14" s="8">
        <v>0</v>
      </c>
      <c r="S14" s="8">
        <v>0</v>
      </c>
      <c r="T14" s="8">
        <v>2828</v>
      </c>
      <c r="U14" s="8">
        <v>1037</v>
      </c>
      <c r="V14" s="8">
        <v>822</v>
      </c>
      <c r="W14" s="8">
        <v>2</v>
      </c>
      <c r="X14" s="8">
        <v>0</v>
      </c>
      <c r="Y14" s="8">
        <v>18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25</v>
      </c>
      <c r="AH14" s="8">
        <v>25</v>
      </c>
      <c r="AI14" s="8">
        <v>6</v>
      </c>
      <c r="AJ14" s="7">
        <f t="shared" si="0"/>
        <v>7.8904109589041094E-2</v>
      </c>
      <c r="AK14" s="7">
        <f t="shared" si="1"/>
        <v>7.8904109589041094E-2</v>
      </c>
    </row>
    <row r="15" spans="1:37" x14ac:dyDescent="0.35">
      <c r="A15">
        <v>26</v>
      </c>
      <c r="B15" t="s">
        <v>40</v>
      </c>
      <c r="C15" s="2" t="s">
        <v>148</v>
      </c>
      <c r="D15" s="6" t="s">
        <v>149</v>
      </c>
      <c r="E15" s="8">
        <v>7319</v>
      </c>
      <c r="F15" s="8">
        <v>28350</v>
      </c>
      <c r="G15" s="8">
        <v>0</v>
      </c>
      <c r="H15" s="8">
        <v>0</v>
      </c>
      <c r="I15" s="8">
        <v>0</v>
      </c>
      <c r="J15" s="8">
        <v>0</v>
      </c>
      <c r="K15" s="8">
        <v>786</v>
      </c>
      <c r="L15" s="8">
        <v>1700</v>
      </c>
      <c r="M15" s="8">
        <v>0.85618000000000005</v>
      </c>
      <c r="N15" s="8">
        <v>780473535</v>
      </c>
      <c r="O15" s="8">
        <v>289197220</v>
      </c>
      <c r="P15" s="8">
        <v>0</v>
      </c>
      <c r="Q15" s="8">
        <v>0</v>
      </c>
      <c r="R15" s="8">
        <v>0</v>
      </c>
      <c r="S15" s="8">
        <v>0</v>
      </c>
      <c r="T15" s="8">
        <v>76510</v>
      </c>
      <c r="U15" s="8">
        <v>19752</v>
      </c>
      <c r="V15" s="8">
        <v>18728</v>
      </c>
      <c r="W15" s="8">
        <v>12</v>
      </c>
      <c r="X15" s="8">
        <v>6</v>
      </c>
      <c r="Y15" s="8">
        <v>126</v>
      </c>
      <c r="Z15" s="8">
        <v>0</v>
      </c>
      <c r="AA15" s="8">
        <v>14</v>
      </c>
      <c r="AB15" s="8">
        <v>0</v>
      </c>
      <c r="AC15" s="8">
        <v>22</v>
      </c>
      <c r="AD15" s="8">
        <v>0</v>
      </c>
      <c r="AE15" s="8">
        <v>0</v>
      </c>
      <c r="AF15" s="8">
        <v>0</v>
      </c>
      <c r="AG15" s="8">
        <v>180</v>
      </c>
      <c r="AH15" s="8">
        <v>346</v>
      </c>
      <c r="AI15" s="8">
        <v>14</v>
      </c>
      <c r="AJ15" s="7">
        <f t="shared" si="0"/>
        <v>0.4315068493150685</v>
      </c>
      <c r="AK15" s="7">
        <f t="shared" si="1"/>
        <v>0.22448333201361945</v>
      </c>
    </row>
    <row r="16" spans="1:37" x14ac:dyDescent="0.35">
      <c r="A16">
        <v>29</v>
      </c>
      <c r="B16" t="s">
        <v>41</v>
      </c>
      <c r="C16" s="2" t="s">
        <v>138</v>
      </c>
      <c r="D16" s="6" t="s">
        <v>139</v>
      </c>
      <c r="E16" s="8">
        <v>16716</v>
      </c>
      <c r="F16" s="8">
        <v>147027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1.6713800000000001</v>
      </c>
      <c r="N16" s="8">
        <v>2447286219</v>
      </c>
      <c r="O16" s="8">
        <v>1575551271</v>
      </c>
      <c r="P16" s="8">
        <v>0</v>
      </c>
      <c r="Q16" s="8">
        <v>0</v>
      </c>
      <c r="R16" s="8">
        <v>0</v>
      </c>
      <c r="S16" s="8">
        <v>0</v>
      </c>
      <c r="T16" s="8">
        <v>228375</v>
      </c>
      <c r="U16" s="8">
        <v>25965</v>
      </c>
      <c r="V16" s="8">
        <v>43397</v>
      </c>
      <c r="W16" s="8">
        <v>89</v>
      </c>
      <c r="X16" s="8">
        <v>227</v>
      </c>
      <c r="Y16" s="8">
        <v>0</v>
      </c>
      <c r="Z16" s="8">
        <v>0</v>
      </c>
      <c r="AA16" s="8">
        <v>0</v>
      </c>
      <c r="AB16" s="8">
        <v>28</v>
      </c>
      <c r="AC16" s="8">
        <v>68</v>
      </c>
      <c r="AD16" s="8">
        <v>0</v>
      </c>
      <c r="AE16" s="8">
        <v>0</v>
      </c>
      <c r="AF16" s="8">
        <v>0</v>
      </c>
      <c r="AG16" s="8">
        <v>412</v>
      </c>
      <c r="AH16" s="8">
        <v>413</v>
      </c>
      <c r="AI16" s="8">
        <v>0</v>
      </c>
      <c r="AJ16" s="7">
        <f t="shared" si="0"/>
        <v>0.97770315201489555</v>
      </c>
      <c r="AK16" s="7">
        <f t="shared" si="1"/>
        <v>0.97533583203423002</v>
      </c>
    </row>
    <row r="17" spans="1:37" x14ac:dyDescent="0.35">
      <c r="A17">
        <v>32</v>
      </c>
      <c r="B17" t="s">
        <v>42</v>
      </c>
      <c r="C17" s="2" t="s">
        <v>150</v>
      </c>
      <c r="D17" s="6" t="s">
        <v>151</v>
      </c>
      <c r="E17" s="8">
        <v>19956</v>
      </c>
      <c r="F17" s="8">
        <v>110758</v>
      </c>
      <c r="G17" s="8">
        <v>0</v>
      </c>
      <c r="H17" s="8">
        <v>0</v>
      </c>
      <c r="I17" s="8">
        <v>0</v>
      </c>
      <c r="J17" s="8">
        <v>0</v>
      </c>
      <c r="K17" s="8">
        <v>4415</v>
      </c>
      <c r="L17" s="8">
        <v>10888</v>
      </c>
      <c r="M17" s="8">
        <v>1.06674</v>
      </c>
      <c r="N17" s="8">
        <v>2830178356</v>
      </c>
      <c r="O17" s="8">
        <v>1720086575</v>
      </c>
      <c r="P17" s="8">
        <v>0</v>
      </c>
      <c r="Q17" s="8">
        <v>0</v>
      </c>
      <c r="R17" s="8">
        <v>0</v>
      </c>
      <c r="S17" s="8">
        <v>0</v>
      </c>
      <c r="T17" s="8">
        <v>182238</v>
      </c>
      <c r="U17" s="8">
        <v>32835</v>
      </c>
      <c r="V17" s="8">
        <v>42776</v>
      </c>
      <c r="W17" s="8">
        <v>40</v>
      </c>
      <c r="X17" s="8">
        <v>35</v>
      </c>
      <c r="Y17" s="8">
        <v>186</v>
      </c>
      <c r="Z17" s="8">
        <v>0</v>
      </c>
      <c r="AA17" s="8">
        <v>33</v>
      </c>
      <c r="AB17" s="8">
        <v>26</v>
      </c>
      <c r="AC17" s="8">
        <v>23</v>
      </c>
      <c r="AD17" s="8">
        <v>0</v>
      </c>
      <c r="AE17" s="8">
        <v>0</v>
      </c>
      <c r="AF17" s="8">
        <v>23</v>
      </c>
      <c r="AG17" s="8">
        <v>366</v>
      </c>
      <c r="AH17" s="8">
        <v>366</v>
      </c>
      <c r="AI17" s="8">
        <v>35</v>
      </c>
      <c r="AJ17" s="7">
        <f t="shared" si="0"/>
        <v>0.82908900366793925</v>
      </c>
      <c r="AK17" s="7">
        <f t="shared" si="1"/>
        <v>0.82908900366793925</v>
      </c>
    </row>
    <row r="18" spans="1:37" x14ac:dyDescent="0.35">
      <c r="A18">
        <v>35</v>
      </c>
      <c r="B18" t="s">
        <v>43</v>
      </c>
      <c r="C18" s="2" t="s">
        <v>152</v>
      </c>
      <c r="D18" s="6" t="s">
        <v>139</v>
      </c>
      <c r="E18" s="8">
        <v>1622</v>
      </c>
      <c r="F18" s="8">
        <v>5567</v>
      </c>
      <c r="G18" s="8">
        <v>0</v>
      </c>
      <c r="H18" s="8">
        <v>0</v>
      </c>
      <c r="I18" s="8">
        <v>0</v>
      </c>
      <c r="J18" s="8">
        <v>0</v>
      </c>
      <c r="K18" s="8">
        <v>352</v>
      </c>
      <c r="L18" s="8">
        <v>535</v>
      </c>
      <c r="M18" s="8">
        <v>0.66227000000000003</v>
      </c>
      <c r="N18" s="8">
        <v>212643840</v>
      </c>
      <c r="O18" s="8">
        <v>66090722</v>
      </c>
      <c r="P18" s="8">
        <v>0</v>
      </c>
      <c r="Q18" s="8">
        <v>0</v>
      </c>
      <c r="R18" s="8">
        <v>0</v>
      </c>
      <c r="S18" s="8">
        <v>0</v>
      </c>
      <c r="T18" s="8">
        <v>17912</v>
      </c>
      <c r="U18" s="8">
        <v>5219</v>
      </c>
      <c r="V18" s="8">
        <v>4206</v>
      </c>
      <c r="W18" s="8">
        <v>0</v>
      </c>
      <c r="X18" s="8">
        <v>0</v>
      </c>
      <c r="Y18" s="8">
        <v>25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25</v>
      </c>
      <c r="AH18" s="8">
        <v>38</v>
      </c>
      <c r="AI18" s="8">
        <v>8</v>
      </c>
      <c r="AJ18" s="7">
        <f t="shared" si="0"/>
        <v>0.6100821917808219</v>
      </c>
      <c r="AK18" s="7">
        <f t="shared" si="1"/>
        <v>0.40136986301369865</v>
      </c>
    </row>
    <row r="19" spans="1:37" x14ac:dyDescent="0.35">
      <c r="A19">
        <v>37</v>
      </c>
      <c r="B19" t="s">
        <v>44</v>
      </c>
      <c r="C19" s="2" t="s">
        <v>153</v>
      </c>
      <c r="D19" s="6" t="s">
        <v>153</v>
      </c>
      <c r="E19" s="8">
        <v>9708</v>
      </c>
      <c r="F19" s="8">
        <v>54656</v>
      </c>
      <c r="G19" s="8">
        <v>0</v>
      </c>
      <c r="H19" s="8">
        <v>0</v>
      </c>
      <c r="I19" s="8">
        <v>0</v>
      </c>
      <c r="J19" s="8">
        <v>0</v>
      </c>
      <c r="K19" s="8">
        <v>1329</v>
      </c>
      <c r="L19" s="8">
        <v>1984</v>
      </c>
      <c r="M19" s="8">
        <v>1.1792499999999999</v>
      </c>
      <c r="N19" s="8">
        <v>1484983063</v>
      </c>
      <c r="O19" s="8">
        <v>785563547</v>
      </c>
      <c r="P19" s="8">
        <v>0</v>
      </c>
      <c r="Q19" s="8">
        <v>0</v>
      </c>
      <c r="R19" s="8">
        <v>0</v>
      </c>
      <c r="S19" s="8">
        <v>0</v>
      </c>
      <c r="T19" s="8">
        <v>103318</v>
      </c>
      <c r="U19" s="8">
        <v>18351</v>
      </c>
      <c r="V19" s="8">
        <v>24604</v>
      </c>
      <c r="W19" s="8">
        <v>35</v>
      </c>
      <c r="X19" s="8">
        <v>68</v>
      </c>
      <c r="Y19" s="8">
        <v>48</v>
      </c>
      <c r="Z19" s="8">
        <v>0</v>
      </c>
      <c r="AA19" s="8">
        <v>82</v>
      </c>
      <c r="AB19" s="8">
        <v>0</v>
      </c>
      <c r="AC19" s="8">
        <v>0</v>
      </c>
      <c r="AD19" s="8">
        <v>0</v>
      </c>
      <c r="AE19" s="8">
        <v>0</v>
      </c>
      <c r="AF19" s="8">
        <v>46</v>
      </c>
      <c r="AG19" s="8">
        <v>279</v>
      </c>
      <c r="AH19" s="8">
        <v>388</v>
      </c>
      <c r="AI19" s="8">
        <v>26</v>
      </c>
      <c r="AJ19" s="7">
        <f t="shared" si="0"/>
        <v>0.53671134678646826</v>
      </c>
      <c r="AK19" s="7">
        <f t="shared" si="1"/>
        <v>0.38593419008614605</v>
      </c>
    </row>
    <row r="20" spans="1:37" x14ac:dyDescent="0.35">
      <c r="A20">
        <v>38</v>
      </c>
      <c r="B20" t="s">
        <v>45</v>
      </c>
      <c r="C20" s="2" t="s">
        <v>154</v>
      </c>
      <c r="D20" s="6" t="s">
        <v>155</v>
      </c>
      <c r="E20" s="8">
        <v>4217</v>
      </c>
      <c r="F20" s="8">
        <v>14536</v>
      </c>
      <c r="G20" s="8">
        <v>0</v>
      </c>
      <c r="H20" s="8">
        <v>0</v>
      </c>
      <c r="I20" s="8">
        <v>0</v>
      </c>
      <c r="J20" s="8">
        <v>0</v>
      </c>
      <c r="K20" s="8">
        <v>481</v>
      </c>
      <c r="L20" s="8">
        <v>994</v>
      </c>
      <c r="M20" s="8">
        <v>0.84582999999999997</v>
      </c>
      <c r="N20" s="8">
        <v>403824450</v>
      </c>
      <c r="O20" s="8">
        <v>94303066</v>
      </c>
      <c r="P20" s="8">
        <v>0</v>
      </c>
      <c r="Q20" s="8">
        <v>0</v>
      </c>
      <c r="R20" s="8">
        <v>0</v>
      </c>
      <c r="S20" s="8">
        <v>0</v>
      </c>
      <c r="T20" s="8">
        <v>62246</v>
      </c>
      <c r="U20" s="8">
        <v>18058</v>
      </c>
      <c r="V20" s="8">
        <v>17016</v>
      </c>
      <c r="W20" s="8">
        <v>10</v>
      </c>
      <c r="X20" s="8">
        <v>9</v>
      </c>
      <c r="Y20" s="8">
        <v>39</v>
      </c>
      <c r="Z20" s="8">
        <v>0</v>
      </c>
      <c r="AA20" s="8">
        <v>9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67</v>
      </c>
      <c r="AH20" s="8">
        <v>126</v>
      </c>
      <c r="AI20" s="8">
        <v>11</v>
      </c>
      <c r="AJ20" s="7">
        <f t="shared" si="0"/>
        <v>0.59439787364547125</v>
      </c>
      <c r="AK20" s="7">
        <f t="shared" si="1"/>
        <v>0.31606871058925856</v>
      </c>
    </row>
    <row r="21" spans="1:37" x14ac:dyDescent="0.35">
      <c r="A21">
        <v>39</v>
      </c>
      <c r="B21" t="s">
        <v>46</v>
      </c>
      <c r="C21" s="2" t="s">
        <v>156</v>
      </c>
      <c r="D21" s="6" t="s">
        <v>157</v>
      </c>
      <c r="E21" s="8">
        <v>5284</v>
      </c>
      <c r="F21" s="8">
        <v>17742</v>
      </c>
      <c r="G21" s="8">
        <v>0</v>
      </c>
      <c r="H21" s="8">
        <v>0</v>
      </c>
      <c r="I21" s="8">
        <v>0</v>
      </c>
      <c r="J21" s="8">
        <v>0</v>
      </c>
      <c r="K21" s="8">
        <v>1391</v>
      </c>
      <c r="L21" s="8">
        <v>3358</v>
      </c>
      <c r="M21" s="8">
        <v>0.73316000000000003</v>
      </c>
      <c r="N21" s="8">
        <v>465491188</v>
      </c>
      <c r="O21" s="8">
        <v>176757389</v>
      </c>
      <c r="P21" s="8">
        <v>0</v>
      </c>
      <c r="Q21" s="8">
        <v>0</v>
      </c>
      <c r="R21" s="8">
        <v>0</v>
      </c>
      <c r="S21" s="8">
        <v>0</v>
      </c>
      <c r="T21" s="8">
        <v>46724</v>
      </c>
      <c r="U21" s="8">
        <v>13915</v>
      </c>
      <c r="V21" s="8">
        <v>12888</v>
      </c>
      <c r="W21" s="8">
        <v>14</v>
      </c>
      <c r="X21" s="8">
        <v>0</v>
      </c>
      <c r="Y21" s="8">
        <v>60</v>
      </c>
      <c r="Z21" s="8">
        <v>7</v>
      </c>
      <c r="AA21" s="8">
        <v>20</v>
      </c>
      <c r="AB21" s="8">
        <v>0</v>
      </c>
      <c r="AC21" s="8">
        <v>0</v>
      </c>
      <c r="AD21" s="8">
        <v>0</v>
      </c>
      <c r="AE21" s="8">
        <v>0</v>
      </c>
      <c r="AF21" s="8">
        <v>10</v>
      </c>
      <c r="AG21" s="8">
        <v>111</v>
      </c>
      <c r="AH21" s="8">
        <v>111</v>
      </c>
      <c r="AI21" s="8">
        <v>10</v>
      </c>
      <c r="AJ21" s="7">
        <f t="shared" si="0"/>
        <v>0.43791188448722695</v>
      </c>
      <c r="AK21" s="7">
        <f t="shared" si="1"/>
        <v>0.43791188448722695</v>
      </c>
    </row>
    <row r="22" spans="1:37" x14ac:dyDescent="0.35">
      <c r="A22">
        <v>42</v>
      </c>
      <c r="B22" t="s">
        <v>47</v>
      </c>
      <c r="C22" s="2" t="s">
        <v>153</v>
      </c>
      <c r="D22" s="6" t="s">
        <v>153</v>
      </c>
      <c r="E22" s="8">
        <v>164</v>
      </c>
      <c r="F22" s="8">
        <v>694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2.1067999999999998</v>
      </c>
      <c r="N22" s="8">
        <v>38464481</v>
      </c>
      <c r="O22" s="8">
        <v>11337625</v>
      </c>
      <c r="P22" s="8">
        <v>0</v>
      </c>
      <c r="Q22" s="8">
        <v>0</v>
      </c>
      <c r="R22" s="8">
        <v>0</v>
      </c>
      <c r="S22" s="8">
        <v>0</v>
      </c>
      <c r="T22" s="8">
        <v>2354</v>
      </c>
      <c r="U22" s="8">
        <v>556</v>
      </c>
      <c r="V22" s="8">
        <v>1172</v>
      </c>
      <c r="W22" s="8">
        <v>0</v>
      </c>
      <c r="X22" s="8">
        <v>0</v>
      </c>
      <c r="Y22" s="8">
        <v>0</v>
      </c>
      <c r="Z22" s="8">
        <v>30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30</v>
      </c>
      <c r="AH22" s="8">
        <v>30</v>
      </c>
      <c r="AI22" s="8">
        <v>0</v>
      </c>
      <c r="AJ22" s="7">
        <f t="shared" si="0"/>
        <v>6.3378995433789956E-2</v>
      </c>
      <c r="AK22" s="7">
        <f t="shared" si="1"/>
        <v>6.3378995433789956E-2</v>
      </c>
    </row>
    <row r="23" spans="1:37" x14ac:dyDescent="0.35">
      <c r="A23">
        <v>45</v>
      </c>
      <c r="B23" t="s">
        <v>48</v>
      </c>
      <c r="C23" s="2" t="s">
        <v>158</v>
      </c>
      <c r="D23" s="6" t="s">
        <v>159</v>
      </c>
      <c r="E23" s="8">
        <v>173</v>
      </c>
      <c r="F23" s="8">
        <v>470</v>
      </c>
      <c r="G23" s="8">
        <v>187</v>
      </c>
      <c r="H23" s="8">
        <v>19436</v>
      </c>
      <c r="I23" s="8">
        <v>0</v>
      </c>
      <c r="J23" s="8">
        <v>0</v>
      </c>
      <c r="K23" s="8">
        <v>0</v>
      </c>
      <c r="L23" s="8">
        <v>0</v>
      </c>
      <c r="M23" s="8">
        <v>0.70233000000000001</v>
      </c>
      <c r="N23" s="8">
        <v>24426394</v>
      </c>
      <c r="O23" s="8">
        <v>6398531</v>
      </c>
      <c r="P23" s="8">
        <v>3519445</v>
      </c>
      <c r="Q23" s="8">
        <v>0</v>
      </c>
      <c r="R23" s="8">
        <v>0</v>
      </c>
      <c r="S23" s="8">
        <v>0</v>
      </c>
      <c r="T23" s="8">
        <v>3988</v>
      </c>
      <c r="U23" s="8">
        <v>1468</v>
      </c>
      <c r="V23" s="8">
        <v>1031</v>
      </c>
      <c r="W23" s="8">
        <v>0</v>
      </c>
      <c r="X23" s="8">
        <v>0</v>
      </c>
      <c r="Y23" s="8">
        <v>4</v>
      </c>
      <c r="Z23" s="8">
        <v>0</v>
      </c>
      <c r="AA23" s="8">
        <v>0</v>
      </c>
      <c r="AB23" s="8">
        <v>0</v>
      </c>
      <c r="AC23" s="8">
        <v>0</v>
      </c>
      <c r="AD23" s="8">
        <v>12</v>
      </c>
      <c r="AE23" s="8">
        <v>0</v>
      </c>
      <c r="AF23" s="8">
        <v>32</v>
      </c>
      <c r="AG23" s="8">
        <v>69</v>
      </c>
      <c r="AH23" s="8">
        <v>69</v>
      </c>
      <c r="AI23" s="8">
        <v>0</v>
      </c>
      <c r="AJ23" s="7">
        <f t="shared" si="0"/>
        <v>2.2590723383801969E-2</v>
      </c>
      <c r="AK23" s="7">
        <f t="shared" si="1"/>
        <v>2.2590723383801969E-2</v>
      </c>
    </row>
    <row r="24" spans="1:37" x14ac:dyDescent="0.35">
      <c r="A24">
        <v>46</v>
      </c>
      <c r="B24" t="s">
        <v>49</v>
      </c>
      <c r="C24" s="2" t="s">
        <v>251</v>
      </c>
      <c r="D24" s="4" t="s">
        <v>157</v>
      </c>
      <c r="E24" s="8">
        <v>894</v>
      </c>
      <c r="F24" s="8">
        <v>1914</v>
      </c>
      <c r="G24" s="8">
        <v>132</v>
      </c>
      <c r="H24" s="8">
        <v>2049</v>
      </c>
      <c r="I24" s="8">
        <v>0</v>
      </c>
      <c r="J24" s="8">
        <v>0</v>
      </c>
      <c r="K24" s="8">
        <v>388</v>
      </c>
      <c r="L24" s="8">
        <v>601</v>
      </c>
      <c r="M24" s="8">
        <v>0.48992000000000002</v>
      </c>
      <c r="N24" s="8">
        <v>118391490</v>
      </c>
      <c r="O24" s="8">
        <v>29706447</v>
      </c>
      <c r="P24" s="8">
        <v>4305415</v>
      </c>
      <c r="Q24" s="8">
        <v>0</v>
      </c>
      <c r="R24" s="8">
        <v>0</v>
      </c>
      <c r="S24" s="8">
        <v>0</v>
      </c>
      <c r="T24" s="8">
        <v>8921</v>
      </c>
      <c r="U24" s="8">
        <v>4167</v>
      </c>
      <c r="V24" s="8">
        <v>2927</v>
      </c>
      <c r="W24" s="8">
        <v>0</v>
      </c>
      <c r="X24" s="8">
        <v>19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25</v>
      </c>
      <c r="AH24" s="8">
        <v>25</v>
      </c>
      <c r="AI24" s="8">
        <v>0</v>
      </c>
      <c r="AJ24" s="7">
        <f t="shared" si="0"/>
        <v>0.20975342465753424</v>
      </c>
      <c r="AK24" s="7">
        <f t="shared" si="1"/>
        <v>0.20975342465753424</v>
      </c>
    </row>
    <row r="25" spans="1:37" x14ac:dyDescent="0.35">
      <c r="A25">
        <v>50</v>
      </c>
      <c r="B25" t="s">
        <v>50</v>
      </c>
      <c r="C25" s="2" t="s">
        <v>160</v>
      </c>
      <c r="D25" s="6" t="s">
        <v>160</v>
      </c>
      <c r="E25" s="8">
        <v>5940</v>
      </c>
      <c r="F25" s="8">
        <v>23066</v>
      </c>
      <c r="G25" s="8">
        <v>0</v>
      </c>
      <c r="H25" s="8">
        <v>0</v>
      </c>
      <c r="I25" s="8">
        <v>0</v>
      </c>
      <c r="J25" s="8">
        <v>0</v>
      </c>
      <c r="K25" s="8">
        <v>708</v>
      </c>
      <c r="L25" s="8">
        <v>1571</v>
      </c>
      <c r="M25" s="8">
        <v>0.98602999999999996</v>
      </c>
      <c r="N25" s="8">
        <v>601681995</v>
      </c>
      <c r="O25" s="8">
        <v>240705918</v>
      </c>
      <c r="P25" s="8">
        <v>0</v>
      </c>
      <c r="Q25" s="8">
        <v>0</v>
      </c>
      <c r="R25" s="8">
        <v>0</v>
      </c>
      <c r="S25" s="8">
        <v>0</v>
      </c>
      <c r="T25" s="8">
        <v>57657</v>
      </c>
      <c r="U25" s="8">
        <v>14848</v>
      </c>
      <c r="V25" s="8">
        <v>16386</v>
      </c>
      <c r="W25" s="8">
        <v>14</v>
      </c>
      <c r="X25" s="8">
        <v>0</v>
      </c>
      <c r="Y25" s="8">
        <v>55</v>
      </c>
      <c r="Z25" s="8">
        <v>0</v>
      </c>
      <c r="AA25" s="8">
        <v>15</v>
      </c>
      <c r="AB25" s="8">
        <v>8</v>
      </c>
      <c r="AC25" s="8">
        <v>0</v>
      </c>
      <c r="AD25" s="8">
        <v>0</v>
      </c>
      <c r="AE25" s="8">
        <v>0</v>
      </c>
      <c r="AF25" s="8">
        <v>0</v>
      </c>
      <c r="AG25" s="8">
        <v>92</v>
      </c>
      <c r="AH25" s="8">
        <v>142</v>
      </c>
      <c r="AI25" s="8">
        <v>0</v>
      </c>
      <c r="AJ25" s="7">
        <f t="shared" si="0"/>
        <v>0.6868969624776653</v>
      </c>
      <c r="AK25" s="7">
        <f t="shared" si="1"/>
        <v>0.44503183484468456</v>
      </c>
    </row>
    <row r="26" spans="1:37" x14ac:dyDescent="0.35">
      <c r="A26">
        <v>54</v>
      </c>
      <c r="B26" t="s">
        <v>51</v>
      </c>
      <c r="C26" s="2" t="s">
        <v>161</v>
      </c>
      <c r="D26" s="6" t="s">
        <v>155</v>
      </c>
      <c r="E26" s="8">
        <v>206</v>
      </c>
      <c r="F26" s="8">
        <v>662</v>
      </c>
      <c r="G26" s="8">
        <v>177</v>
      </c>
      <c r="H26" s="8">
        <v>8038</v>
      </c>
      <c r="I26" s="8">
        <v>0</v>
      </c>
      <c r="J26" s="8">
        <v>0</v>
      </c>
      <c r="K26" s="8">
        <v>5</v>
      </c>
      <c r="L26" s="8">
        <v>12</v>
      </c>
      <c r="M26" s="8">
        <v>0.69499999999999995</v>
      </c>
      <c r="N26" s="8">
        <v>46367166</v>
      </c>
      <c r="O26" s="8">
        <v>8325572</v>
      </c>
      <c r="P26" s="8">
        <v>3063034</v>
      </c>
      <c r="Q26" s="8">
        <v>0</v>
      </c>
      <c r="R26" s="8">
        <v>0</v>
      </c>
      <c r="S26" s="8">
        <v>0</v>
      </c>
      <c r="T26" s="8">
        <v>5833</v>
      </c>
      <c r="U26" s="8">
        <v>1815</v>
      </c>
      <c r="V26" s="8">
        <v>1292</v>
      </c>
      <c r="W26" s="8">
        <v>0</v>
      </c>
      <c r="X26" s="8">
        <v>0</v>
      </c>
      <c r="Y26" s="8">
        <v>17</v>
      </c>
      <c r="Z26" s="8">
        <v>0</v>
      </c>
      <c r="AA26" s="8">
        <v>0</v>
      </c>
      <c r="AB26" s="8">
        <v>0</v>
      </c>
      <c r="AC26" s="8">
        <v>0</v>
      </c>
      <c r="AD26" s="8">
        <v>12</v>
      </c>
      <c r="AE26" s="8">
        <v>0</v>
      </c>
      <c r="AF26" s="8">
        <v>0</v>
      </c>
      <c r="AG26" s="8">
        <v>37</v>
      </c>
      <c r="AH26" s="8">
        <v>45</v>
      </c>
      <c r="AI26" s="8">
        <v>0</v>
      </c>
      <c r="AJ26" s="7">
        <f t="shared" si="0"/>
        <v>7.2547945205479455E-2</v>
      </c>
      <c r="AK26" s="7">
        <f t="shared" si="1"/>
        <v>5.4960564549605642E-2</v>
      </c>
    </row>
    <row r="27" spans="1:37" x14ac:dyDescent="0.35">
      <c r="A27">
        <v>56</v>
      </c>
      <c r="B27" t="s">
        <v>52</v>
      </c>
      <c r="C27" s="2" t="s">
        <v>162</v>
      </c>
      <c r="D27" s="6" t="s">
        <v>163</v>
      </c>
      <c r="E27" s="8">
        <v>255</v>
      </c>
      <c r="F27" s="8">
        <v>740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0.68920999999999999</v>
      </c>
      <c r="N27" s="8">
        <v>35431018</v>
      </c>
      <c r="O27" s="8">
        <v>4037986</v>
      </c>
      <c r="P27" s="8">
        <v>0</v>
      </c>
      <c r="Q27" s="8">
        <v>0</v>
      </c>
      <c r="R27" s="8">
        <v>0</v>
      </c>
      <c r="S27" s="8">
        <v>0</v>
      </c>
      <c r="T27" s="8">
        <v>6493</v>
      </c>
      <c r="U27" s="8">
        <v>2237</v>
      </c>
      <c r="V27" s="8">
        <v>1542</v>
      </c>
      <c r="W27" s="8">
        <v>0</v>
      </c>
      <c r="X27" s="8">
        <v>0</v>
      </c>
      <c r="Y27" s="8">
        <v>10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10</v>
      </c>
      <c r="AH27" s="8">
        <v>25</v>
      </c>
      <c r="AI27" s="8">
        <v>0</v>
      </c>
      <c r="AJ27" s="7">
        <f t="shared" si="0"/>
        <v>0.20273972602739726</v>
      </c>
      <c r="AK27" s="7">
        <f t="shared" si="1"/>
        <v>8.109589041095891E-2</v>
      </c>
    </row>
    <row r="28" spans="1:37" x14ac:dyDescent="0.35">
      <c r="A28">
        <v>58</v>
      </c>
      <c r="B28" t="s">
        <v>53</v>
      </c>
      <c r="C28" s="2" t="s">
        <v>164</v>
      </c>
      <c r="D28" s="6" t="s">
        <v>164</v>
      </c>
      <c r="E28" s="8">
        <v>12343</v>
      </c>
      <c r="F28" s="8">
        <v>46942</v>
      </c>
      <c r="G28" s="8">
        <v>0</v>
      </c>
      <c r="H28" s="8">
        <v>0</v>
      </c>
      <c r="I28" s="8">
        <v>0</v>
      </c>
      <c r="J28" s="8">
        <v>0</v>
      </c>
      <c r="K28" s="8">
        <v>2551</v>
      </c>
      <c r="L28" s="8">
        <v>3631</v>
      </c>
      <c r="M28" s="8">
        <v>0.84233000000000002</v>
      </c>
      <c r="N28" s="8">
        <v>1301320870</v>
      </c>
      <c r="O28" s="8">
        <v>397415016</v>
      </c>
      <c r="P28" s="8">
        <v>0</v>
      </c>
      <c r="Q28" s="8">
        <v>0</v>
      </c>
      <c r="R28" s="8">
        <v>0</v>
      </c>
      <c r="S28" s="8">
        <v>0</v>
      </c>
      <c r="T28" s="8">
        <v>153710</v>
      </c>
      <c r="U28" s="8">
        <v>40417</v>
      </c>
      <c r="V28" s="8">
        <v>41080</v>
      </c>
      <c r="W28" s="8">
        <v>18</v>
      </c>
      <c r="X28" s="8">
        <v>20</v>
      </c>
      <c r="Y28" s="8">
        <v>120</v>
      </c>
      <c r="Z28" s="8">
        <v>16</v>
      </c>
      <c r="AA28" s="8">
        <v>34</v>
      </c>
      <c r="AB28" s="8">
        <v>0</v>
      </c>
      <c r="AC28" s="8">
        <v>18</v>
      </c>
      <c r="AD28" s="8">
        <v>0</v>
      </c>
      <c r="AE28" s="8">
        <v>0</v>
      </c>
      <c r="AF28" s="8">
        <v>0</v>
      </c>
      <c r="AG28" s="8">
        <v>226</v>
      </c>
      <c r="AH28" s="8">
        <v>226</v>
      </c>
      <c r="AI28" s="8">
        <v>32</v>
      </c>
      <c r="AJ28" s="7">
        <f t="shared" si="0"/>
        <v>0.56906291671717779</v>
      </c>
      <c r="AK28" s="7">
        <f t="shared" si="1"/>
        <v>0.56906291671717779</v>
      </c>
    </row>
    <row r="29" spans="1:37" x14ac:dyDescent="0.35">
      <c r="A29">
        <v>63</v>
      </c>
      <c r="B29" t="s">
        <v>54</v>
      </c>
      <c r="C29" s="2" t="s">
        <v>165</v>
      </c>
      <c r="D29" s="6" t="s">
        <v>166</v>
      </c>
      <c r="E29" s="8">
        <v>3424</v>
      </c>
      <c r="F29" s="8">
        <v>11088</v>
      </c>
      <c r="G29" s="8">
        <v>0</v>
      </c>
      <c r="H29" s="8">
        <v>0</v>
      </c>
      <c r="I29" s="8">
        <v>348</v>
      </c>
      <c r="J29" s="8">
        <v>3863</v>
      </c>
      <c r="K29" s="8">
        <v>400</v>
      </c>
      <c r="L29" s="8">
        <v>818</v>
      </c>
      <c r="M29" s="8">
        <v>0.73556999999999995</v>
      </c>
      <c r="N29" s="8">
        <v>368795636</v>
      </c>
      <c r="O29" s="8">
        <v>121985366</v>
      </c>
      <c r="P29" s="8">
        <v>0</v>
      </c>
      <c r="Q29" s="8">
        <v>0</v>
      </c>
      <c r="R29" s="8">
        <v>5730884</v>
      </c>
      <c r="S29" s="8">
        <v>0</v>
      </c>
      <c r="T29" s="8">
        <v>35175</v>
      </c>
      <c r="U29" s="8">
        <v>10862</v>
      </c>
      <c r="V29" s="8">
        <v>9278</v>
      </c>
      <c r="W29" s="8">
        <v>8</v>
      </c>
      <c r="X29" s="8">
        <v>0</v>
      </c>
      <c r="Y29" s="8">
        <v>32</v>
      </c>
      <c r="Z29" s="8">
        <v>0</v>
      </c>
      <c r="AA29" s="8">
        <v>5</v>
      </c>
      <c r="AB29" s="8">
        <v>0</v>
      </c>
      <c r="AC29" s="8">
        <v>0</v>
      </c>
      <c r="AD29" s="8">
        <v>0</v>
      </c>
      <c r="AE29" s="8">
        <v>4</v>
      </c>
      <c r="AF29" s="8">
        <v>0</v>
      </c>
      <c r="AG29" s="8">
        <v>49</v>
      </c>
      <c r="AH29" s="8">
        <v>140</v>
      </c>
      <c r="AI29" s="8">
        <v>12</v>
      </c>
      <c r="AJ29" s="7">
        <f t="shared" si="0"/>
        <v>0.67506849315068496</v>
      </c>
      <c r="AK29" s="7">
        <f t="shared" si="1"/>
        <v>0.2233682514101531</v>
      </c>
    </row>
    <row r="30" spans="1:37" x14ac:dyDescent="0.35">
      <c r="A30">
        <v>78</v>
      </c>
      <c r="B30" t="s">
        <v>55</v>
      </c>
      <c r="C30" s="2" t="s">
        <v>167</v>
      </c>
      <c r="D30" s="6" t="s">
        <v>159</v>
      </c>
      <c r="E30" s="8">
        <v>3172</v>
      </c>
      <c r="F30" s="8">
        <v>9391</v>
      </c>
      <c r="G30" s="8">
        <v>0</v>
      </c>
      <c r="H30" s="8">
        <v>0</v>
      </c>
      <c r="I30" s="8">
        <v>0</v>
      </c>
      <c r="J30" s="8">
        <v>0</v>
      </c>
      <c r="K30" s="8">
        <v>1051</v>
      </c>
      <c r="L30" s="8">
        <v>1674</v>
      </c>
      <c r="M30" s="8">
        <v>0.59767000000000003</v>
      </c>
      <c r="N30" s="8">
        <v>240639714</v>
      </c>
      <c r="O30" s="8">
        <v>93733177</v>
      </c>
      <c r="P30" s="8">
        <v>0</v>
      </c>
      <c r="Q30" s="8">
        <v>0</v>
      </c>
      <c r="R30" s="8">
        <v>0</v>
      </c>
      <c r="S30" s="8">
        <v>0</v>
      </c>
      <c r="T30" s="8">
        <v>24109</v>
      </c>
      <c r="U30" s="8">
        <v>8143</v>
      </c>
      <c r="V30" s="8">
        <v>6480</v>
      </c>
      <c r="W30" s="8">
        <v>0</v>
      </c>
      <c r="X30" s="8">
        <v>12</v>
      </c>
      <c r="Y30" s="8">
        <v>0</v>
      </c>
      <c r="Z30" s="8">
        <v>0</v>
      </c>
      <c r="AA30" s="8">
        <v>11</v>
      </c>
      <c r="AB30" s="8">
        <v>0</v>
      </c>
      <c r="AC30" s="8">
        <v>0</v>
      </c>
      <c r="AD30" s="8">
        <v>23</v>
      </c>
      <c r="AE30" s="8">
        <v>0</v>
      </c>
      <c r="AF30" s="8">
        <v>0</v>
      </c>
      <c r="AG30" s="8">
        <v>46</v>
      </c>
      <c r="AH30" s="8">
        <v>50</v>
      </c>
      <c r="AI30" s="8">
        <v>11</v>
      </c>
      <c r="AJ30" s="7">
        <f t="shared" si="0"/>
        <v>1.1186420488385944</v>
      </c>
      <c r="AK30" s="7">
        <f t="shared" si="1"/>
        <v>0.95291730086250637</v>
      </c>
    </row>
    <row r="31" spans="1:37" x14ac:dyDescent="0.35">
      <c r="A31">
        <v>79</v>
      </c>
      <c r="B31" t="s">
        <v>56</v>
      </c>
      <c r="C31" s="2" t="s">
        <v>168</v>
      </c>
      <c r="D31" s="6" t="s">
        <v>163</v>
      </c>
      <c r="E31" s="8">
        <v>1089</v>
      </c>
      <c r="F31" s="8">
        <v>1089</v>
      </c>
      <c r="G31" s="8">
        <v>0</v>
      </c>
      <c r="H31" s="8">
        <v>532</v>
      </c>
      <c r="I31" s="8">
        <v>0</v>
      </c>
      <c r="J31" s="8">
        <v>0</v>
      </c>
      <c r="K31" s="8">
        <v>0</v>
      </c>
      <c r="L31" s="8">
        <v>0</v>
      </c>
      <c r="M31" s="8">
        <v>0.71401999999999999</v>
      </c>
      <c r="N31" s="8">
        <v>48566738</v>
      </c>
      <c r="O31" s="8">
        <v>7755069</v>
      </c>
      <c r="P31" s="8">
        <v>1311156</v>
      </c>
      <c r="Q31" s="8">
        <v>0</v>
      </c>
      <c r="R31" s="8">
        <v>0</v>
      </c>
      <c r="S31" s="8">
        <v>0</v>
      </c>
      <c r="T31" s="8">
        <v>8208</v>
      </c>
      <c r="U31" s="8">
        <v>8208</v>
      </c>
      <c r="V31" s="8">
        <v>5860</v>
      </c>
      <c r="W31" s="8">
        <v>0</v>
      </c>
      <c r="X31" s="8">
        <v>0</v>
      </c>
      <c r="Y31" s="8">
        <v>25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25</v>
      </c>
      <c r="AH31" s="8">
        <v>25</v>
      </c>
      <c r="AI31" s="8">
        <v>0</v>
      </c>
      <c r="AJ31" s="7">
        <f t="shared" si="0"/>
        <v>0.11934246575342465</v>
      </c>
      <c r="AK31" s="7">
        <f t="shared" si="1"/>
        <v>0.11934246575342465</v>
      </c>
    </row>
    <row r="32" spans="1:37" x14ac:dyDescent="0.35">
      <c r="A32">
        <v>80</v>
      </c>
      <c r="B32" t="s">
        <v>57</v>
      </c>
      <c r="C32" s="2" t="s">
        <v>169</v>
      </c>
      <c r="D32" s="6" t="s">
        <v>170</v>
      </c>
      <c r="E32" s="8">
        <v>9</v>
      </c>
      <c r="F32" s="8">
        <v>26</v>
      </c>
      <c r="G32" s="8">
        <v>46</v>
      </c>
      <c r="H32" s="8">
        <v>10998</v>
      </c>
      <c r="I32" s="8">
        <v>0</v>
      </c>
      <c r="J32" s="8">
        <v>0</v>
      </c>
      <c r="K32" s="8">
        <v>0</v>
      </c>
      <c r="L32" s="8">
        <v>0</v>
      </c>
      <c r="M32" s="8">
        <v>0.78491</v>
      </c>
      <c r="N32" s="8">
        <v>5631315</v>
      </c>
      <c r="O32" s="8">
        <v>2744879</v>
      </c>
      <c r="P32" s="8">
        <v>2141700</v>
      </c>
      <c r="Q32" s="8">
        <v>0</v>
      </c>
      <c r="R32" s="8">
        <v>0</v>
      </c>
      <c r="S32" s="8">
        <v>0</v>
      </c>
      <c r="T32" s="8">
        <v>243</v>
      </c>
      <c r="U32" s="8">
        <v>84</v>
      </c>
      <c r="V32" s="8">
        <v>66</v>
      </c>
      <c r="W32" s="8">
        <v>0</v>
      </c>
      <c r="X32" s="8">
        <v>0</v>
      </c>
      <c r="Y32" s="8">
        <v>25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25</v>
      </c>
      <c r="AH32" s="8">
        <v>25</v>
      </c>
      <c r="AI32" s="8">
        <v>0</v>
      </c>
      <c r="AJ32" s="7">
        <f t="shared" si="0"/>
        <v>2.8493150684931507E-3</v>
      </c>
      <c r="AK32" s="7">
        <f t="shared" si="1"/>
        <v>2.8493150684931507E-3</v>
      </c>
    </row>
    <row r="33" spans="1:37" x14ac:dyDescent="0.35">
      <c r="A33">
        <v>81</v>
      </c>
      <c r="B33" t="s">
        <v>58</v>
      </c>
      <c r="C33" s="2" t="s">
        <v>171</v>
      </c>
      <c r="D33" s="6" t="s">
        <v>151</v>
      </c>
      <c r="E33" s="8">
        <v>18432</v>
      </c>
      <c r="F33" s="8">
        <v>93915</v>
      </c>
      <c r="G33" s="8">
        <v>0</v>
      </c>
      <c r="H33" s="8">
        <v>0</v>
      </c>
      <c r="I33" s="8">
        <v>0</v>
      </c>
      <c r="J33" s="8">
        <v>0</v>
      </c>
      <c r="K33" s="8">
        <v>2141</v>
      </c>
      <c r="L33" s="8">
        <v>3352</v>
      </c>
      <c r="M33" s="8">
        <v>0.86746999999999996</v>
      </c>
      <c r="N33" s="8">
        <v>1932854813</v>
      </c>
      <c r="O33" s="8">
        <v>1068995499</v>
      </c>
      <c r="P33" s="8">
        <v>0</v>
      </c>
      <c r="Q33" s="8">
        <v>0</v>
      </c>
      <c r="R33" s="8">
        <v>0</v>
      </c>
      <c r="S33" s="8">
        <v>0</v>
      </c>
      <c r="T33" s="8">
        <v>169808</v>
      </c>
      <c r="U33" s="8">
        <v>33327</v>
      </c>
      <c r="V33" s="8">
        <v>32268</v>
      </c>
      <c r="W33" s="8">
        <v>49</v>
      </c>
      <c r="X33" s="8">
        <v>96</v>
      </c>
      <c r="Y33" s="8">
        <v>78</v>
      </c>
      <c r="Z33" s="8">
        <v>0</v>
      </c>
      <c r="AA33" s="8">
        <v>25</v>
      </c>
      <c r="AB33" s="8">
        <v>38</v>
      </c>
      <c r="AC33" s="8">
        <v>0</v>
      </c>
      <c r="AD33" s="8">
        <v>0</v>
      </c>
      <c r="AE33" s="8">
        <v>0</v>
      </c>
      <c r="AF33" s="8">
        <v>0</v>
      </c>
      <c r="AG33" s="8">
        <v>286</v>
      </c>
      <c r="AH33" s="8">
        <v>286</v>
      </c>
      <c r="AI33" s="8">
        <v>17</v>
      </c>
      <c r="AJ33" s="7">
        <f t="shared" si="0"/>
        <v>0.89965513938116681</v>
      </c>
      <c r="AK33" s="7">
        <f t="shared" si="1"/>
        <v>0.89965513938116681</v>
      </c>
    </row>
    <row r="34" spans="1:37" x14ac:dyDescent="0.35">
      <c r="A34">
        <v>82</v>
      </c>
      <c r="B34" t="s">
        <v>129</v>
      </c>
      <c r="C34" s="2" t="s">
        <v>172</v>
      </c>
      <c r="D34" s="6" t="s">
        <v>173</v>
      </c>
      <c r="AK34" s="7"/>
    </row>
    <row r="35" spans="1:37" x14ac:dyDescent="0.35">
      <c r="A35">
        <v>84</v>
      </c>
      <c r="B35" t="s">
        <v>59</v>
      </c>
      <c r="C35" s="2" t="s">
        <v>174</v>
      </c>
      <c r="D35" s="6" t="s">
        <v>175</v>
      </c>
      <c r="E35" s="8">
        <v>29876</v>
      </c>
      <c r="F35" s="8">
        <v>153549</v>
      </c>
      <c r="G35" s="8">
        <v>0</v>
      </c>
      <c r="H35" s="8">
        <v>0</v>
      </c>
      <c r="I35" s="8">
        <v>0</v>
      </c>
      <c r="J35" s="8">
        <v>0</v>
      </c>
      <c r="K35" s="8">
        <v>4550</v>
      </c>
      <c r="L35" s="8">
        <v>5952</v>
      </c>
      <c r="M35" s="8">
        <v>0.93910000000000005</v>
      </c>
      <c r="N35" s="8">
        <v>2348409228</v>
      </c>
      <c r="O35" s="8">
        <v>1439544928</v>
      </c>
      <c r="P35" s="8">
        <v>0</v>
      </c>
      <c r="Q35" s="8">
        <v>0</v>
      </c>
      <c r="R35" s="8">
        <v>0</v>
      </c>
      <c r="S35" s="8">
        <v>0</v>
      </c>
      <c r="T35" s="8">
        <v>250493</v>
      </c>
      <c r="U35" s="8">
        <v>48738</v>
      </c>
      <c r="V35" s="8">
        <v>52741</v>
      </c>
      <c r="W35" s="8">
        <v>64</v>
      </c>
      <c r="X35" s="8">
        <v>141</v>
      </c>
      <c r="Y35" s="8">
        <v>233</v>
      </c>
      <c r="Z35" s="8">
        <v>13</v>
      </c>
      <c r="AA35" s="8">
        <v>46</v>
      </c>
      <c r="AB35" s="8">
        <v>19</v>
      </c>
      <c r="AC35" s="8">
        <v>0</v>
      </c>
      <c r="AD35" s="8">
        <v>0</v>
      </c>
      <c r="AE35" s="8">
        <v>14</v>
      </c>
      <c r="AF35" s="8">
        <v>0</v>
      </c>
      <c r="AG35" s="8">
        <v>530</v>
      </c>
      <c r="AH35" s="8">
        <v>530</v>
      </c>
      <c r="AI35" s="8">
        <v>29</v>
      </c>
      <c r="AJ35" s="7">
        <f t="shared" si="0"/>
        <v>0.8152755654667091</v>
      </c>
      <c r="AK35" s="7">
        <f t="shared" si="1"/>
        <v>0.8152755654667091</v>
      </c>
    </row>
    <row r="36" spans="1:37" x14ac:dyDescent="0.35">
      <c r="A36">
        <v>85</v>
      </c>
      <c r="B36" t="s">
        <v>60</v>
      </c>
      <c r="C36" s="2" t="s">
        <v>176</v>
      </c>
      <c r="D36" s="6" t="s">
        <v>177</v>
      </c>
      <c r="E36" s="8">
        <v>1501</v>
      </c>
      <c r="F36" s="8">
        <v>4598</v>
      </c>
      <c r="G36" s="8">
        <v>23</v>
      </c>
      <c r="H36" s="8">
        <v>124</v>
      </c>
      <c r="I36" s="8">
        <v>0</v>
      </c>
      <c r="J36" s="8">
        <v>0</v>
      </c>
      <c r="K36" s="8">
        <v>113</v>
      </c>
      <c r="L36" s="8">
        <v>278</v>
      </c>
      <c r="M36" s="8">
        <v>0.76002000000000003</v>
      </c>
      <c r="N36" s="8">
        <v>227367408</v>
      </c>
      <c r="O36" s="8">
        <v>44536960</v>
      </c>
      <c r="P36" s="8">
        <v>171638</v>
      </c>
      <c r="Q36" s="8">
        <v>0</v>
      </c>
      <c r="R36" s="8">
        <v>0</v>
      </c>
      <c r="S36" s="8">
        <v>0</v>
      </c>
      <c r="T36" s="8">
        <v>23564</v>
      </c>
      <c r="U36" s="8">
        <v>7692</v>
      </c>
      <c r="V36" s="8">
        <v>6287</v>
      </c>
      <c r="W36" s="8">
        <v>6</v>
      </c>
      <c r="X36" s="8">
        <v>0</v>
      </c>
      <c r="Y36" s="8">
        <v>10</v>
      </c>
      <c r="Z36" s="8">
        <v>0</v>
      </c>
      <c r="AA36" s="8">
        <v>4</v>
      </c>
      <c r="AB36" s="8">
        <v>0</v>
      </c>
      <c r="AC36" s="8">
        <v>0</v>
      </c>
      <c r="AD36" s="8">
        <v>5</v>
      </c>
      <c r="AE36" s="8">
        <v>0</v>
      </c>
      <c r="AF36" s="8">
        <v>0</v>
      </c>
      <c r="AG36" s="8">
        <v>25</v>
      </c>
      <c r="AH36" s="8">
        <v>42</v>
      </c>
      <c r="AI36" s="8">
        <v>4</v>
      </c>
      <c r="AJ36" s="7">
        <f t="shared" si="0"/>
        <v>0.62986301369863018</v>
      </c>
      <c r="AK36" s="7">
        <f t="shared" si="1"/>
        <v>0.34046649389115141</v>
      </c>
    </row>
    <row r="37" spans="1:37" x14ac:dyDescent="0.35">
      <c r="A37">
        <v>96</v>
      </c>
      <c r="B37" t="s">
        <v>61</v>
      </c>
      <c r="C37" s="2" t="s">
        <v>178</v>
      </c>
      <c r="D37" s="6" t="s">
        <v>141</v>
      </c>
      <c r="E37" s="8">
        <v>218</v>
      </c>
      <c r="F37" s="8">
        <v>598</v>
      </c>
      <c r="G37" s="8">
        <v>106</v>
      </c>
      <c r="H37" s="8">
        <v>1562</v>
      </c>
      <c r="I37" s="8">
        <v>0</v>
      </c>
      <c r="J37" s="8">
        <v>0</v>
      </c>
      <c r="K37" s="8">
        <v>0</v>
      </c>
      <c r="L37" s="8">
        <v>0</v>
      </c>
      <c r="M37" s="8">
        <v>0.81442999999999999</v>
      </c>
      <c r="N37" s="8">
        <v>27867392</v>
      </c>
      <c r="O37" s="8">
        <v>7635674</v>
      </c>
      <c r="P37" s="8">
        <v>3091440</v>
      </c>
      <c r="Q37" s="8">
        <v>0</v>
      </c>
      <c r="R37" s="8">
        <v>0</v>
      </c>
      <c r="S37" s="8">
        <v>0</v>
      </c>
      <c r="T37" s="8">
        <v>3667</v>
      </c>
      <c r="U37" s="8">
        <v>1337</v>
      </c>
      <c r="V37" s="8">
        <v>1089</v>
      </c>
      <c r="W37" s="8">
        <v>2</v>
      </c>
      <c r="X37" s="8">
        <v>0</v>
      </c>
      <c r="Y37" s="8">
        <v>17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25</v>
      </c>
      <c r="AH37" s="8">
        <v>25</v>
      </c>
      <c r="AI37" s="8">
        <v>0</v>
      </c>
      <c r="AJ37" s="7">
        <f t="shared" si="0"/>
        <v>6.5534246575342472E-2</v>
      </c>
      <c r="AK37" s="7">
        <f t="shared" si="1"/>
        <v>6.5534246575342472E-2</v>
      </c>
    </row>
    <row r="38" spans="1:37" x14ac:dyDescent="0.35">
      <c r="A38">
        <v>102</v>
      </c>
      <c r="B38" t="s">
        <v>130</v>
      </c>
      <c r="C38" s="2" t="s">
        <v>164</v>
      </c>
      <c r="D38" s="6" t="s">
        <v>164</v>
      </c>
      <c r="AK38" s="7"/>
    </row>
    <row r="39" spans="1:37" x14ac:dyDescent="0.35">
      <c r="A39">
        <v>104</v>
      </c>
      <c r="B39" t="s">
        <v>62</v>
      </c>
      <c r="C39" s="2" t="s">
        <v>179</v>
      </c>
      <c r="D39" s="6" t="s">
        <v>175</v>
      </c>
      <c r="E39" s="8">
        <v>1095</v>
      </c>
      <c r="F39" s="8">
        <v>3933</v>
      </c>
      <c r="G39" s="8">
        <v>0</v>
      </c>
      <c r="H39" s="8">
        <v>0</v>
      </c>
      <c r="I39" s="8">
        <v>765</v>
      </c>
      <c r="J39" s="8">
        <v>6809</v>
      </c>
      <c r="K39" s="8">
        <v>0</v>
      </c>
      <c r="L39" s="8">
        <v>0</v>
      </c>
      <c r="M39" s="8">
        <v>0.74941999999999998</v>
      </c>
      <c r="N39" s="8">
        <v>136451584</v>
      </c>
      <c r="O39" s="8">
        <v>40109032</v>
      </c>
      <c r="P39" s="8">
        <v>0</v>
      </c>
      <c r="Q39" s="8">
        <v>0</v>
      </c>
      <c r="R39" s="8">
        <v>5940384</v>
      </c>
      <c r="S39" s="8">
        <v>0</v>
      </c>
      <c r="T39" s="8">
        <v>15706</v>
      </c>
      <c r="U39" s="8">
        <v>4373</v>
      </c>
      <c r="V39" s="8">
        <v>4742</v>
      </c>
      <c r="W39" s="8">
        <v>4</v>
      </c>
      <c r="X39" s="8">
        <v>0</v>
      </c>
      <c r="Y39" s="8">
        <v>23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34</v>
      </c>
      <c r="AF39" s="8">
        <v>0</v>
      </c>
      <c r="AG39" s="8">
        <v>61</v>
      </c>
      <c r="AH39" s="8">
        <v>112</v>
      </c>
      <c r="AI39" s="8">
        <v>0</v>
      </c>
      <c r="AJ39" s="7">
        <f t="shared" si="0"/>
        <v>0.39908675799086757</v>
      </c>
      <c r="AK39" s="7">
        <f t="shared" si="1"/>
        <v>0.13814541622760801</v>
      </c>
    </row>
    <row r="40" spans="1:37" x14ac:dyDescent="0.35">
      <c r="A40">
        <v>106</v>
      </c>
      <c r="B40" t="s">
        <v>63</v>
      </c>
      <c r="C40" s="2" t="s">
        <v>180</v>
      </c>
      <c r="D40" s="6" t="s">
        <v>175</v>
      </c>
      <c r="E40" s="8">
        <v>1423</v>
      </c>
      <c r="F40" s="8">
        <v>5659</v>
      </c>
      <c r="G40" s="8">
        <v>0</v>
      </c>
      <c r="H40" s="8">
        <v>0</v>
      </c>
      <c r="I40" s="8">
        <v>0</v>
      </c>
      <c r="J40" s="8">
        <v>0</v>
      </c>
      <c r="K40" s="8">
        <v>135</v>
      </c>
      <c r="L40" s="8">
        <v>258</v>
      </c>
      <c r="M40" s="8">
        <v>0.80776000000000003</v>
      </c>
      <c r="N40" s="8">
        <v>163998925</v>
      </c>
      <c r="O40" s="8">
        <v>54529229</v>
      </c>
      <c r="P40" s="8">
        <v>0</v>
      </c>
      <c r="Q40" s="8">
        <v>0</v>
      </c>
      <c r="R40" s="8">
        <v>0</v>
      </c>
      <c r="S40" s="8">
        <v>0</v>
      </c>
      <c r="T40" s="8">
        <v>17020</v>
      </c>
      <c r="U40" s="8">
        <v>4280</v>
      </c>
      <c r="V40" s="8">
        <v>3785</v>
      </c>
      <c r="W40" s="8">
        <v>6</v>
      </c>
      <c r="X40" s="8">
        <v>0</v>
      </c>
      <c r="Y40" s="8">
        <v>38</v>
      </c>
      <c r="Z40" s="8">
        <v>0</v>
      </c>
      <c r="AA40" s="8">
        <v>4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48</v>
      </c>
      <c r="AH40" s="8">
        <v>48</v>
      </c>
      <c r="AI40" s="8">
        <v>5</v>
      </c>
      <c r="AJ40" s="7">
        <f t="shared" si="0"/>
        <v>0.32300228310502282</v>
      </c>
      <c r="AK40" s="7">
        <f t="shared" si="1"/>
        <v>0.32300228310502282</v>
      </c>
    </row>
    <row r="41" spans="1:37" x14ac:dyDescent="0.35">
      <c r="A41">
        <v>107</v>
      </c>
      <c r="B41" t="s">
        <v>64</v>
      </c>
      <c r="C41" s="2" t="s">
        <v>181</v>
      </c>
      <c r="D41" s="6" t="s">
        <v>147</v>
      </c>
      <c r="E41" s="8">
        <v>245</v>
      </c>
      <c r="F41" s="8">
        <v>916</v>
      </c>
      <c r="G41" s="8">
        <v>283</v>
      </c>
      <c r="H41" s="8">
        <v>14622</v>
      </c>
      <c r="I41" s="8">
        <v>0</v>
      </c>
      <c r="J41" s="8">
        <v>0</v>
      </c>
      <c r="K41" s="8">
        <v>0</v>
      </c>
      <c r="L41" s="8">
        <v>0</v>
      </c>
      <c r="M41" s="8">
        <v>0.54332999999999998</v>
      </c>
      <c r="N41" s="8">
        <v>35559871</v>
      </c>
      <c r="O41" s="8">
        <v>10002627</v>
      </c>
      <c r="P41" s="8">
        <v>5221638</v>
      </c>
      <c r="Q41" s="8">
        <v>0</v>
      </c>
      <c r="R41" s="8">
        <v>0</v>
      </c>
      <c r="S41" s="8">
        <v>0</v>
      </c>
      <c r="T41" s="8">
        <v>6813</v>
      </c>
      <c r="U41" s="8">
        <v>1822</v>
      </c>
      <c r="V41" s="8">
        <v>990</v>
      </c>
      <c r="W41" s="8">
        <v>0</v>
      </c>
      <c r="X41" s="8">
        <v>0</v>
      </c>
      <c r="Y41" s="8">
        <v>21</v>
      </c>
      <c r="Z41" s="8">
        <v>0</v>
      </c>
      <c r="AA41" s="8">
        <v>0</v>
      </c>
      <c r="AB41" s="8">
        <v>0</v>
      </c>
      <c r="AC41" s="8">
        <v>0</v>
      </c>
      <c r="AD41" s="8">
        <v>42</v>
      </c>
      <c r="AE41" s="8">
        <v>0</v>
      </c>
      <c r="AF41" s="8">
        <v>0</v>
      </c>
      <c r="AG41" s="8">
        <v>63</v>
      </c>
      <c r="AH41" s="8">
        <v>63</v>
      </c>
      <c r="AI41" s="8">
        <v>0</v>
      </c>
      <c r="AJ41" s="7">
        <f t="shared" si="0"/>
        <v>0.11950424005218525</v>
      </c>
      <c r="AK41" s="7">
        <f t="shared" si="1"/>
        <v>0.11950424005218525</v>
      </c>
    </row>
    <row r="42" spans="1:37" x14ac:dyDescent="0.35">
      <c r="A42">
        <v>108</v>
      </c>
      <c r="B42" t="s">
        <v>65</v>
      </c>
      <c r="C42" s="2" t="s">
        <v>182</v>
      </c>
      <c r="D42" s="6" t="s">
        <v>183</v>
      </c>
      <c r="E42" s="8">
        <v>1275</v>
      </c>
      <c r="F42" s="8">
        <v>4323</v>
      </c>
      <c r="G42" s="8">
        <v>27</v>
      </c>
      <c r="H42" s="8">
        <v>168</v>
      </c>
      <c r="I42" s="8">
        <v>0</v>
      </c>
      <c r="J42" s="8">
        <v>0</v>
      </c>
      <c r="K42" s="8">
        <v>0</v>
      </c>
      <c r="L42" s="8">
        <v>0</v>
      </c>
      <c r="M42" s="8">
        <v>1.15659</v>
      </c>
      <c r="N42" s="8">
        <v>168271926</v>
      </c>
      <c r="O42" s="8">
        <v>37624489</v>
      </c>
      <c r="P42" s="8">
        <v>0</v>
      </c>
      <c r="Q42" s="8">
        <v>0</v>
      </c>
      <c r="R42" s="8">
        <v>0</v>
      </c>
      <c r="S42" s="8">
        <v>0</v>
      </c>
      <c r="T42" s="8">
        <v>19334</v>
      </c>
      <c r="U42" s="8">
        <v>5702</v>
      </c>
      <c r="V42" s="8">
        <v>6595</v>
      </c>
      <c r="W42" s="8">
        <v>4</v>
      </c>
      <c r="X42" s="8">
        <v>0</v>
      </c>
      <c r="Y42" s="8">
        <v>21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25</v>
      </c>
      <c r="AH42" s="8">
        <v>62</v>
      </c>
      <c r="AI42" s="8">
        <v>0</v>
      </c>
      <c r="AJ42" s="7">
        <f t="shared" si="0"/>
        <v>0.47375342465753423</v>
      </c>
      <c r="AK42" s="7">
        <f t="shared" si="1"/>
        <v>0.19102960671674768</v>
      </c>
    </row>
    <row r="43" spans="1:37" x14ac:dyDescent="0.35">
      <c r="A43">
        <v>111</v>
      </c>
      <c r="B43" t="s">
        <v>66</v>
      </c>
      <c r="C43" s="2" t="s">
        <v>184</v>
      </c>
      <c r="D43" s="6" t="s">
        <v>185</v>
      </c>
      <c r="E43" s="8">
        <v>34</v>
      </c>
      <c r="F43" s="8">
        <v>105</v>
      </c>
      <c r="G43" s="8">
        <v>28</v>
      </c>
      <c r="H43" s="8">
        <v>1744</v>
      </c>
      <c r="I43" s="8">
        <v>0</v>
      </c>
      <c r="J43" s="8">
        <v>0</v>
      </c>
      <c r="K43" s="8">
        <v>0</v>
      </c>
      <c r="L43" s="8">
        <v>0</v>
      </c>
      <c r="M43" s="8">
        <v>0.60499999999999998</v>
      </c>
      <c r="N43" s="8">
        <v>10594894</v>
      </c>
      <c r="O43" s="8">
        <v>1525881</v>
      </c>
      <c r="P43" s="8">
        <v>1154737</v>
      </c>
      <c r="Q43" s="8">
        <v>0</v>
      </c>
      <c r="R43" s="8">
        <v>0</v>
      </c>
      <c r="S43" s="8">
        <v>0</v>
      </c>
      <c r="T43" s="8">
        <v>2997</v>
      </c>
      <c r="U43" s="8">
        <v>971</v>
      </c>
      <c r="V43" s="8">
        <v>587</v>
      </c>
      <c r="W43" s="8">
        <v>0</v>
      </c>
      <c r="X43" s="8">
        <v>0</v>
      </c>
      <c r="Y43" s="8">
        <v>8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8</v>
      </c>
      <c r="AH43" s="8">
        <v>20</v>
      </c>
      <c r="AI43" s="8">
        <v>0</v>
      </c>
      <c r="AJ43" s="7">
        <f t="shared" si="0"/>
        <v>3.5958904109589039E-2</v>
      </c>
      <c r="AK43" s="7">
        <f t="shared" si="1"/>
        <v>1.4383561643835616E-2</v>
      </c>
    </row>
    <row r="44" spans="1:37" x14ac:dyDescent="0.35">
      <c r="A44">
        <v>126</v>
      </c>
      <c r="B44" t="s">
        <v>67</v>
      </c>
      <c r="C44" s="2" t="s">
        <v>138</v>
      </c>
      <c r="D44" s="6" t="s">
        <v>139</v>
      </c>
      <c r="E44" s="8">
        <v>6923</v>
      </c>
      <c r="F44" s="8">
        <v>31377</v>
      </c>
      <c r="G44" s="8">
        <v>0</v>
      </c>
      <c r="H44" s="8">
        <v>0</v>
      </c>
      <c r="I44" s="8">
        <v>0</v>
      </c>
      <c r="J44" s="8">
        <v>0</v>
      </c>
      <c r="K44" s="8">
        <v>962</v>
      </c>
      <c r="L44" s="8">
        <v>1661</v>
      </c>
      <c r="M44" s="8">
        <v>0.89426000000000005</v>
      </c>
      <c r="N44" s="8">
        <v>914363216</v>
      </c>
      <c r="O44" s="8">
        <v>422375540</v>
      </c>
      <c r="P44" s="8">
        <v>0</v>
      </c>
      <c r="Q44" s="8">
        <v>0</v>
      </c>
      <c r="R44" s="8">
        <v>0</v>
      </c>
      <c r="S44" s="8">
        <v>0</v>
      </c>
      <c r="T44" s="8">
        <v>67925</v>
      </c>
      <c r="U44" s="8">
        <v>14987</v>
      </c>
      <c r="V44" s="8">
        <v>15265</v>
      </c>
      <c r="W44" s="8">
        <v>34</v>
      </c>
      <c r="X44" s="8">
        <v>32</v>
      </c>
      <c r="Y44" s="8">
        <v>37</v>
      </c>
      <c r="Z44" s="8">
        <v>0</v>
      </c>
      <c r="AA44" s="8">
        <v>21</v>
      </c>
      <c r="AB44" s="8">
        <v>0</v>
      </c>
      <c r="AC44" s="8">
        <v>0</v>
      </c>
      <c r="AD44" s="8">
        <v>0</v>
      </c>
      <c r="AE44" s="8">
        <v>0</v>
      </c>
      <c r="AF44" s="8">
        <v>5</v>
      </c>
      <c r="AG44" s="8">
        <v>129</v>
      </c>
      <c r="AH44" s="8">
        <v>133</v>
      </c>
      <c r="AI44" s="8">
        <v>5</v>
      </c>
      <c r="AJ44" s="7">
        <f t="shared" si="0"/>
        <v>0.66639057024530102</v>
      </c>
      <c r="AK44" s="7">
        <f t="shared" si="1"/>
        <v>0.64634874858378821</v>
      </c>
    </row>
    <row r="45" spans="1:37" x14ac:dyDescent="0.35">
      <c r="A45">
        <v>128</v>
      </c>
      <c r="B45" t="s">
        <v>68</v>
      </c>
      <c r="C45" s="2" t="s">
        <v>138</v>
      </c>
      <c r="D45" s="6" t="s">
        <v>139</v>
      </c>
      <c r="E45" s="8">
        <v>19350</v>
      </c>
      <c r="F45" s="8">
        <v>136568</v>
      </c>
      <c r="G45" s="8">
        <v>0</v>
      </c>
      <c r="H45" s="8">
        <v>0</v>
      </c>
      <c r="I45" s="8">
        <v>0</v>
      </c>
      <c r="J45" s="8">
        <v>0</v>
      </c>
      <c r="K45" s="8">
        <v>1398</v>
      </c>
      <c r="L45" s="8">
        <v>2810</v>
      </c>
      <c r="M45" s="8">
        <v>1.6269</v>
      </c>
      <c r="N45" s="8">
        <v>2883288178</v>
      </c>
      <c r="O45" s="8">
        <v>1568508451</v>
      </c>
      <c r="P45" s="8">
        <v>0</v>
      </c>
      <c r="Q45" s="8">
        <v>0</v>
      </c>
      <c r="R45" s="8">
        <v>0</v>
      </c>
      <c r="S45" s="8">
        <v>0</v>
      </c>
      <c r="T45" s="8">
        <v>251044</v>
      </c>
      <c r="U45" s="8">
        <v>35570</v>
      </c>
      <c r="V45" s="8">
        <v>62050</v>
      </c>
      <c r="W45" s="8">
        <v>129</v>
      </c>
      <c r="X45" s="8">
        <v>262</v>
      </c>
      <c r="Y45" s="8">
        <v>4</v>
      </c>
      <c r="Z45" s="8">
        <v>0</v>
      </c>
      <c r="AA45" s="8">
        <v>41</v>
      </c>
      <c r="AB45" s="8">
        <v>21</v>
      </c>
      <c r="AC45" s="8">
        <v>16</v>
      </c>
      <c r="AD45" s="8">
        <v>0</v>
      </c>
      <c r="AE45" s="8">
        <v>0</v>
      </c>
      <c r="AF45" s="8">
        <v>3</v>
      </c>
      <c r="AG45" s="8">
        <v>476</v>
      </c>
      <c r="AH45" s="8">
        <v>529</v>
      </c>
      <c r="AI45" s="8">
        <v>18</v>
      </c>
      <c r="AJ45" s="7">
        <f t="shared" si="0"/>
        <v>0.7860481178772879</v>
      </c>
      <c r="AK45" s="7">
        <f t="shared" si="1"/>
        <v>0.70729471476292827</v>
      </c>
    </row>
    <row r="46" spans="1:37" x14ac:dyDescent="0.35">
      <c r="A46">
        <v>129</v>
      </c>
      <c r="B46" t="s">
        <v>69</v>
      </c>
      <c r="C46" s="2" t="s">
        <v>186</v>
      </c>
      <c r="D46" s="6" t="s">
        <v>159</v>
      </c>
      <c r="E46" s="8">
        <v>14</v>
      </c>
      <c r="F46" s="8">
        <v>27</v>
      </c>
      <c r="G46" s="8">
        <v>0</v>
      </c>
      <c r="H46" s="8">
        <v>1</v>
      </c>
      <c r="I46" s="8">
        <v>0</v>
      </c>
      <c r="J46" s="8">
        <v>0</v>
      </c>
      <c r="K46" s="8">
        <v>0</v>
      </c>
      <c r="L46" s="8">
        <v>0</v>
      </c>
      <c r="M46" s="8">
        <v>0.55183000000000004</v>
      </c>
      <c r="N46" s="8">
        <v>7967813</v>
      </c>
      <c r="O46" s="8">
        <v>114130</v>
      </c>
      <c r="P46" s="8">
        <v>2413</v>
      </c>
      <c r="Q46" s="8">
        <v>0</v>
      </c>
      <c r="R46" s="8">
        <v>0</v>
      </c>
      <c r="S46" s="8">
        <v>0</v>
      </c>
      <c r="T46" s="8">
        <v>1926</v>
      </c>
      <c r="U46" s="8">
        <v>998</v>
      </c>
      <c r="V46" s="8">
        <v>551</v>
      </c>
      <c r="W46" s="8">
        <v>0</v>
      </c>
      <c r="X46" s="8">
        <v>0</v>
      </c>
      <c r="Y46" s="8">
        <v>10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10</v>
      </c>
      <c r="AH46" s="8">
        <v>10</v>
      </c>
      <c r="AI46" s="8">
        <v>0</v>
      </c>
      <c r="AJ46" s="7">
        <f t="shared" si="0"/>
        <v>7.3972602739726025E-3</v>
      </c>
      <c r="AK46" s="7">
        <f t="shared" si="1"/>
        <v>7.3972602739726025E-3</v>
      </c>
    </row>
    <row r="47" spans="1:37" x14ac:dyDescent="0.35">
      <c r="A47">
        <v>130</v>
      </c>
      <c r="B47" t="s">
        <v>70</v>
      </c>
      <c r="C47" s="2" t="s">
        <v>138</v>
      </c>
      <c r="D47" s="6" t="s">
        <v>139</v>
      </c>
      <c r="E47" s="8">
        <v>9935</v>
      </c>
      <c r="F47" s="8">
        <v>48653</v>
      </c>
      <c r="G47" s="8">
        <v>0</v>
      </c>
      <c r="H47" s="8">
        <v>0</v>
      </c>
      <c r="I47" s="8">
        <v>0</v>
      </c>
      <c r="J47" s="8">
        <v>0</v>
      </c>
      <c r="K47" s="8">
        <v>1078</v>
      </c>
      <c r="L47" s="8">
        <v>1771</v>
      </c>
      <c r="M47" s="8">
        <v>0.98479000000000005</v>
      </c>
      <c r="N47" s="8">
        <v>1198677124</v>
      </c>
      <c r="O47" s="8">
        <v>522972486</v>
      </c>
      <c r="P47" s="8">
        <v>0</v>
      </c>
      <c r="Q47" s="8">
        <v>0</v>
      </c>
      <c r="R47" s="8">
        <v>0</v>
      </c>
      <c r="S47" s="8">
        <v>0</v>
      </c>
      <c r="T47" s="8">
        <v>111515</v>
      </c>
      <c r="U47" s="8">
        <v>22771</v>
      </c>
      <c r="V47" s="8">
        <v>24858</v>
      </c>
      <c r="W47" s="8">
        <v>15</v>
      </c>
      <c r="X47" s="8">
        <v>17</v>
      </c>
      <c r="Y47" s="8">
        <v>120</v>
      </c>
      <c r="Z47" s="8">
        <v>0</v>
      </c>
      <c r="AA47" s="8">
        <v>18</v>
      </c>
      <c r="AB47" s="8">
        <v>0</v>
      </c>
      <c r="AC47" s="8">
        <v>27</v>
      </c>
      <c r="AD47" s="8">
        <v>0</v>
      </c>
      <c r="AE47" s="8">
        <v>0</v>
      </c>
      <c r="AF47" s="8">
        <v>0</v>
      </c>
      <c r="AG47" s="8">
        <v>197</v>
      </c>
      <c r="AH47" s="8">
        <v>281</v>
      </c>
      <c r="AI47" s="8">
        <v>6</v>
      </c>
      <c r="AJ47" s="7">
        <f t="shared" si="0"/>
        <v>0.6766288853348168</v>
      </c>
      <c r="AK47" s="7">
        <f t="shared" si="1"/>
        <v>0.47436259932725588</v>
      </c>
    </row>
    <row r="48" spans="1:37" x14ac:dyDescent="0.35">
      <c r="A48">
        <v>131</v>
      </c>
      <c r="B48" t="s">
        <v>71</v>
      </c>
      <c r="C48" s="2" t="s">
        <v>187</v>
      </c>
      <c r="D48" s="6" t="s">
        <v>139</v>
      </c>
      <c r="E48" s="8">
        <v>18281</v>
      </c>
      <c r="F48" s="8">
        <v>67641</v>
      </c>
      <c r="G48" s="8">
        <v>0</v>
      </c>
      <c r="H48" s="8">
        <v>0</v>
      </c>
      <c r="I48" s="8">
        <v>0</v>
      </c>
      <c r="J48" s="8">
        <v>0</v>
      </c>
      <c r="K48" s="8">
        <v>3419</v>
      </c>
      <c r="L48" s="8">
        <v>5717</v>
      </c>
      <c r="M48" s="8">
        <v>0.89488999999999996</v>
      </c>
      <c r="N48" s="8">
        <v>1563834104</v>
      </c>
      <c r="O48" s="8">
        <v>874012469</v>
      </c>
      <c r="P48" s="8">
        <v>0</v>
      </c>
      <c r="Q48" s="8">
        <v>0</v>
      </c>
      <c r="R48" s="8">
        <v>0</v>
      </c>
      <c r="S48" s="8">
        <v>0</v>
      </c>
      <c r="T48" s="8">
        <v>121027</v>
      </c>
      <c r="U48" s="8">
        <v>32709</v>
      </c>
      <c r="V48" s="8">
        <v>34746</v>
      </c>
      <c r="W48" s="8">
        <v>49</v>
      </c>
      <c r="X48" s="8">
        <v>0</v>
      </c>
      <c r="Y48" s="8">
        <v>195</v>
      </c>
      <c r="Z48" s="8">
        <v>0</v>
      </c>
      <c r="AA48" s="8">
        <v>42</v>
      </c>
      <c r="AB48" s="8">
        <v>0</v>
      </c>
      <c r="AC48" s="8">
        <v>14</v>
      </c>
      <c r="AD48" s="8">
        <v>0</v>
      </c>
      <c r="AE48" s="8">
        <v>0</v>
      </c>
      <c r="AF48" s="8">
        <v>0</v>
      </c>
      <c r="AG48" s="8">
        <v>300</v>
      </c>
      <c r="AH48" s="8">
        <v>349</v>
      </c>
      <c r="AI48" s="8">
        <v>40</v>
      </c>
      <c r="AJ48" s="7">
        <f t="shared" si="0"/>
        <v>0.61772602739726024</v>
      </c>
      <c r="AK48" s="7">
        <f t="shared" si="1"/>
        <v>0.53099658515523807</v>
      </c>
    </row>
    <row r="49" spans="1:37" x14ac:dyDescent="0.35">
      <c r="A49">
        <v>132</v>
      </c>
      <c r="B49" t="s">
        <v>72</v>
      </c>
      <c r="C49" s="2" t="s">
        <v>188</v>
      </c>
      <c r="D49" s="6" t="s">
        <v>151</v>
      </c>
      <c r="E49" s="8">
        <v>5772</v>
      </c>
      <c r="F49" s="8">
        <v>30254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1.00393</v>
      </c>
      <c r="N49" s="8">
        <v>849024088</v>
      </c>
      <c r="O49" s="8">
        <v>382566047</v>
      </c>
      <c r="P49" s="8">
        <v>0</v>
      </c>
      <c r="Q49" s="8">
        <v>0</v>
      </c>
      <c r="R49" s="8">
        <v>0</v>
      </c>
      <c r="S49" s="8">
        <v>0</v>
      </c>
      <c r="T49" s="8">
        <v>67142</v>
      </c>
      <c r="U49" s="8">
        <v>12810</v>
      </c>
      <c r="V49" s="8">
        <v>12860</v>
      </c>
      <c r="W49" s="8">
        <v>10</v>
      </c>
      <c r="X49" s="8">
        <v>21</v>
      </c>
      <c r="Y49" s="8">
        <v>75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106</v>
      </c>
      <c r="AH49" s="8">
        <v>106</v>
      </c>
      <c r="AI49" s="8">
        <v>0</v>
      </c>
      <c r="AJ49" s="7">
        <f t="shared" si="0"/>
        <v>0.78195916257430864</v>
      </c>
      <c r="AK49" s="7">
        <f t="shared" si="1"/>
        <v>0.78195916257430864</v>
      </c>
    </row>
    <row r="50" spans="1:37" x14ac:dyDescent="0.35">
      <c r="A50">
        <v>134</v>
      </c>
      <c r="B50" t="s">
        <v>73</v>
      </c>
      <c r="C50" s="2" t="s">
        <v>189</v>
      </c>
      <c r="D50" s="6" t="s">
        <v>190</v>
      </c>
      <c r="E50" s="8">
        <v>2610</v>
      </c>
      <c r="F50" s="8">
        <v>8288</v>
      </c>
      <c r="G50" s="8">
        <v>0</v>
      </c>
      <c r="H50" s="8">
        <v>0</v>
      </c>
      <c r="I50" s="8">
        <v>0</v>
      </c>
      <c r="J50" s="8">
        <v>0</v>
      </c>
      <c r="K50" s="8">
        <v>441</v>
      </c>
      <c r="L50" s="8">
        <v>704</v>
      </c>
      <c r="M50" s="8">
        <v>0.97104000000000001</v>
      </c>
      <c r="N50" s="8">
        <v>230662942</v>
      </c>
      <c r="O50" s="8">
        <v>65076153</v>
      </c>
      <c r="P50" s="8">
        <v>0</v>
      </c>
      <c r="Q50" s="8">
        <v>0</v>
      </c>
      <c r="R50" s="8">
        <v>0</v>
      </c>
      <c r="S50" s="8">
        <v>0</v>
      </c>
      <c r="T50" s="8">
        <v>29377</v>
      </c>
      <c r="U50" s="8">
        <v>9251</v>
      </c>
      <c r="V50" s="8">
        <v>10501</v>
      </c>
      <c r="W50" s="8">
        <v>6</v>
      </c>
      <c r="X50" s="8">
        <v>0</v>
      </c>
      <c r="Y50" s="8">
        <v>32</v>
      </c>
      <c r="Z50" s="8">
        <v>1</v>
      </c>
      <c r="AA50" s="8">
        <v>4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43</v>
      </c>
      <c r="AH50" s="8">
        <v>43</v>
      </c>
      <c r="AI50" s="8">
        <v>6</v>
      </c>
      <c r="AJ50" s="7">
        <f t="shared" si="0"/>
        <v>0.5280662631411277</v>
      </c>
      <c r="AK50" s="7">
        <f t="shared" si="1"/>
        <v>0.5280662631411277</v>
      </c>
    </row>
    <row r="51" spans="1:37" x14ac:dyDescent="0.35">
      <c r="A51">
        <v>137</v>
      </c>
      <c r="B51" t="s">
        <v>131</v>
      </c>
      <c r="C51" s="2" t="s">
        <v>191</v>
      </c>
      <c r="D51" s="6" t="s">
        <v>170</v>
      </c>
      <c r="AK51" s="7"/>
    </row>
    <row r="52" spans="1:37" x14ac:dyDescent="0.35">
      <c r="A52">
        <v>138</v>
      </c>
      <c r="B52" t="s">
        <v>74</v>
      </c>
      <c r="C52" s="2" t="s">
        <v>192</v>
      </c>
      <c r="D52" s="6" t="s">
        <v>175</v>
      </c>
      <c r="E52" s="8">
        <v>10859</v>
      </c>
      <c r="F52" s="8">
        <v>48969</v>
      </c>
      <c r="G52" s="8">
        <v>0</v>
      </c>
      <c r="H52" s="8">
        <v>0</v>
      </c>
      <c r="I52" s="8">
        <v>0</v>
      </c>
      <c r="J52" s="8">
        <v>0</v>
      </c>
      <c r="K52" s="8">
        <v>1342</v>
      </c>
      <c r="L52" s="8">
        <v>2036</v>
      </c>
      <c r="M52" s="8">
        <v>0.87375999999999998</v>
      </c>
      <c r="N52" s="8">
        <v>889789246</v>
      </c>
      <c r="O52" s="8">
        <v>516890974</v>
      </c>
      <c r="P52" s="8">
        <v>0</v>
      </c>
      <c r="Q52" s="8">
        <v>0</v>
      </c>
      <c r="R52" s="8">
        <v>0</v>
      </c>
      <c r="S52" s="8">
        <v>0</v>
      </c>
      <c r="T52" s="8">
        <v>84296</v>
      </c>
      <c r="U52" s="8">
        <v>18693</v>
      </c>
      <c r="V52" s="8">
        <v>18352</v>
      </c>
      <c r="W52" s="8">
        <v>13</v>
      </c>
      <c r="X52" s="8">
        <v>44</v>
      </c>
      <c r="Y52" s="8">
        <v>60</v>
      </c>
      <c r="Z52" s="8">
        <v>0</v>
      </c>
      <c r="AA52" s="8">
        <v>13</v>
      </c>
      <c r="AB52" s="8">
        <v>0</v>
      </c>
      <c r="AC52" s="8">
        <v>25</v>
      </c>
      <c r="AD52" s="8">
        <v>0</v>
      </c>
      <c r="AE52" s="8">
        <v>0</v>
      </c>
      <c r="AF52" s="8">
        <v>31</v>
      </c>
      <c r="AG52" s="8">
        <v>186</v>
      </c>
      <c r="AH52" s="8">
        <v>217</v>
      </c>
      <c r="AI52" s="8">
        <v>18</v>
      </c>
      <c r="AJ52" s="7">
        <f t="shared" si="0"/>
        <v>0.72129916040653996</v>
      </c>
      <c r="AK52" s="7">
        <f t="shared" si="1"/>
        <v>0.6182564232056057</v>
      </c>
    </row>
    <row r="53" spans="1:37" x14ac:dyDescent="0.35">
      <c r="A53">
        <v>139</v>
      </c>
      <c r="B53" t="s">
        <v>75</v>
      </c>
      <c r="C53" s="2" t="s">
        <v>153</v>
      </c>
      <c r="D53" s="6" t="s">
        <v>153</v>
      </c>
      <c r="E53" s="8">
        <v>7974</v>
      </c>
      <c r="F53" s="8">
        <v>35394</v>
      </c>
      <c r="G53" s="8">
        <v>0</v>
      </c>
      <c r="H53" s="8">
        <v>0</v>
      </c>
      <c r="I53" s="8">
        <v>0</v>
      </c>
      <c r="J53" s="8">
        <v>0</v>
      </c>
      <c r="K53" s="8">
        <v>1179</v>
      </c>
      <c r="L53" s="8">
        <v>2662</v>
      </c>
      <c r="M53" s="8">
        <v>0.93910000000000005</v>
      </c>
      <c r="N53" s="8">
        <v>616794119</v>
      </c>
      <c r="O53" s="8">
        <v>320727419</v>
      </c>
      <c r="P53" s="8">
        <v>0</v>
      </c>
      <c r="Q53" s="8">
        <v>0</v>
      </c>
      <c r="R53" s="8">
        <v>0</v>
      </c>
      <c r="S53" s="8">
        <v>0</v>
      </c>
      <c r="T53" s="8">
        <v>68067</v>
      </c>
      <c r="U53" s="8">
        <v>15335</v>
      </c>
      <c r="V53" s="8">
        <v>16530</v>
      </c>
      <c r="W53" s="8">
        <v>12</v>
      </c>
      <c r="X53" s="8">
        <v>33</v>
      </c>
      <c r="Y53" s="8">
        <v>111</v>
      </c>
      <c r="Z53" s="8">
        <v>8</v>
      </c>
      <c r="AA53" s="8">
        <v>18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182</v>
      </c>
      <c r="AH53" s="8">
        <v>197</v>
      </c>
      <c r="AI53" s="8">
        <v>9</v>
      </c>
      <c r="AJ53" s="7">
        <f t="shared" si="0"/>
        <v>0.53280144513021221</v>
      </c>
      <c r="AK53" s="7">
        <f t="shared" si="1"/>
        <v>0.49223280717613516</v>
      </c>
    </row>
    <row r="54" spans="1:37" x14ac:dyDescent="0.35">
      <c r="A54">
        <v>140</v>
      </c>
      <c r="B54" t="s">
        <v>76</v>
      </c>
      <c r="C54" s="2" t="s">
        <v>193</v>
      </c>
      <c r="D54" s="6" t="s">
        <v>194</v>
      </c>
      <c r="E54" s="8">
        <v>956</v>
      </c>
      <c r="F54" s="8">
        <v>2293</v>
      </c>
      <c r="G54" s="8">
        <v>0</v>
      </c>
      <c r="H54" s="8">
        <v>0</v>
      </c>
      <c r="I54" s="8">
        <v>0</v>
      </c>
      <c r="J54" s="8">
        <v>0</v>
      </c>
      <c r="K54" s="8">
        <v>320</v>
      </c>
      <c r="L54" s="8">
        <v>529</v>
      </c>
      <c r="M54" s="8">
        <v>0.59843999999999997</v>
      </c>
      <c r="N54" s="8">
        <v>140104003</v>
      </c>
      <c r="O54" s="8">
        <v>21564135</v>
      </c>
      <c r="P54" s="8">
        <v>0</v>
      </c>
      <c r="Q54" s="8">
        <v>0</v>
      </c>
      <c r="R54" s="8">
        <v>0</v>
      </c>
      <c r="S54" s="8">
        <v>0</v>
      </c>
      <c r="T54" s="8">
        <v>14898</v>
      </c>
      <c r="U54" s="8">
        <v>6211</v>
      </c>
      <c r="V54" s="8">
        <v>4961</v>
      </c>
      <c r="W54" s="8">
        <v>6</v>
      </c>
      <c r="X54" s="8">
        <v>0</v>
      </c>
      <c r="Y54" s="8">
        <v>13</v>
      </c>
      <c r="Z54" s="8">
        <v>0</v>
      </c>
      <c r="AA54" s="8">
        <v>6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25</v>
      </c>
      <c r="AH54" s="8">
        <v>25</v>
      </c>
      <c r="AI54" s="8">
        <v>6</v>
      </c>
      <c r="AJ54" s="7">
        <f t="shared" si="0"/>
        <v>0.25128767123287671</v>
      </c>
      <c r="AK54" s="7">
        <f t="shared" si="1"/>
        <v>0.25128767123287671</v>
      </c>
    </row>
    <row r="55" spans="1:37" x14ac:dyDescent="0.35">
      <c r="A55">
        <v>141</v>
      </c>
      <c r="B55" t="s">
        <v>77</v>
      </c>
      <c r="C55" s="2" t="s">
        <v>195</v>
      </c>
      <c r="D55" s="6" t="s">
        <v>196</v>
      </c>
      <c r="E55" s="8">
        <v>140</v>
      </c>
      <c r="F55" s="8">
        <v>342</v>
      </c>
      <c r="G55" s="8">
        <v>174</v>
      </c>
      <c r="H55" s="8">
        <v>12127</v>
      </c>
      <c r="I55" s="8">
        <v>0</v>
      </c>
      <c r="J55" s="8">
        <v>0</v>
      </c>
      <c r="K55" s="8">
        <v>0</v>
      </c>
      <c r="L55" s="8">
        <v>0</v>
      </c>
      <c r="M55" s="8">
        <v>0.71572999999999998</v>
      </c>
      <c r="N55" s="8">
        <v>25380696</v>
      </c>
      <c r="O55" s="8">
        <v>8414591</v>
      </c>
      <c r="P55" s="8">
        <v>3153385</v>
      </c>
      <c r="Q55" s="8">
        <v>0</v>
      </c>
      <c r="R55" s="8">
        <v>0</v>
      </c>
      <c r="S55" s="8">
        <v>0</v>
      </c>
      <c r="T55" s="8">
        <v>1650</v>
      </c>
      <c r="U55" s="8">
        <v>675</v>
      </c>
      <c r="V55" s="8">
        <v>483</v>
      </c>
      <c r="W55" s="8">
        <v>0</v>
      </c>
      <c r="X55" s="8">
        <v>0</v>
      </c>
      <c r="Y55" s="8">
        <v>25</v>
      </c>
      <c r="Z55" s="8">
        <v>0</v>
      </c>
      <c r="AA55" s="8">
        <v>0</v>
      </c>
      <c r="AB55" s="8">
        <v>0</v>
      </c>
      <c r="AC55" s="8">
        <v>0</v>
      </c>
      <c r="AD55" s="8">
        <v>23</v>
      </c>
      <c r="AE55" s="8">
        <v>0</v>
      </c>
      <c r="AF55" s="8">
        <v>0</v>
      </c>
      <c r="AG55" s="8">
        <v>48</v>
      </c>
      <c r="AH55" s="8">
        <v>59</v>
      </c>
      <c r="AI55" s="8">
        <v>0</v>
      </c>
      <c r="AJ55" s="7">
        <f t="shared" si="0"/>
        <v>3.747945205479452E-2</v>
      </c>
      <c r="AK55" s="7">
        <f t="shared" si="1"/>
        <v>2.6027397260273973E-2</v>
      </c>
    </row>
    <row r="56" spans="1:37" x14ac:dyDescent="0.35">
      <c r="A56">
        <v>142</v>
      </c>
      <c r="B56" t="s">
        <v>78</v>
      </c>
      <c r="C56" s="2" t="s">
        <v>197</v>
      </c>
      <c r="D56" s="6" t="s">
        <v>198</v>
      </c>
      <c r="E56" s="8">
        <v>13266</v>
      </c>
      <c r="F56" s="8">
        <v>59591</v>
      </c>
      <c r="G56" s="8">
        <v>0</v>
      </c>
      <c r="H56" s="8">
        <v>0</v>
      </c>
      <c r="I56" s="8">
        <v>0</v>
      </c>
      <c r="J56" s="8">
        <v>0</v>
      </c>
      <c r="K56" s="8">
        <v>1977</v>
      </c>
      <c r="L56" s="8">
        <v>3905</v>
      </c>
      <c r="M56" s="8">
        <v>0.98787000000000003</v>
      </c>
      <c r="N56" s="8">
        <v>2118510699</v>
      </c>
      <c r="O56" s="8">
        <v>939310706</v>
      </c>
      <c r="P56" s="8">
        <v>0</v>
      </c>
      <c r="Q56" s="8">
        <v>0</v>
      </c>
      <c r="R56" s="8">
        <v>0</v>
      </c>
      <c r="S56" s="8">
        <v>0</v>
      </c>
      <c r="T56" s="8">
        <v>134401</v>
      </c>
      <c r="U56" s="8">
        <v>29920</v>
      </c>
      <c r="V56" s="8">
        <v>33962</v>
      </c>
      <c r="W56" s="8">
        <v>20</v>
      </c>
      <c r="X56" s="8">
        <v>30</v>
      </c>
      <c r="Y56" s="8">
        <v>177</v>
      </c>
      <c r="Z56" s="8">
        <v>0</v>
      </c>
      <c r="AA56" s="8">
        <v>20</v>
      </c>
      <c r="AB56" s="8">
        <v>0</v>
      </c>
      <c r="AC56" s="8">
        <v>0</v>
      </c>
      <c r="AD56" s="8">
        <v>0</v>
      </c>
      <c r="AE56" s="8">
        <v>0</v>
      </c>
      <c r="AF56" s="8">
        <v>24</v>
      </c>
      <c r="AG56" s="8">
        <v>271</v>
      </c>
      <c r="AH56" s="8">
        <v>336</v>
      </c>
      <c r="AI56" s="8">
        <v>10</v>
      </c>
      <c r="AJ56" s="7">
        <f t="shared" si="0"/>
        <v>0.60244654501339534</v>
      </c>
      <c r="AK56" s="7">
        <f t="shared" si="1"/>
        <v>0.48590182648401825</v>
      </c>
    </row>
    <row r="57" spans="1:37" x14ac:dyDescent="0.35">
      <c r="A57">
        <v>145</v>
      </c>
      <c r="B57" t="s">
        <v>79</v>
      </c>
      <c r="C57" s="2" t="s">
        <v>199</v>
      </c>
      <c r="D57" s="6" t="s">
        <v>200</v>
      </c>
      <c r="E57" s="8">
        <v>15613</v>
      </c>
      <c r="F57" s="8">
        <v>69844</v>
      </c>
      <c r="G57" s="8">
        <v>0</v>
      </c>
      <c r="H57" s="8">
        <v>0</v>
      </c>
      <c r="I57" s="8">
        <v>0</v>
      </c>
      <c r="J57" s="8">
        <v>0</v>
      </c>
      <c r="K57" s="8">
        <v>1866</v>
      </c>
      <c r="L57" s="8">
        <v>3476</v>
      </c>
      <c r="M57" s="8">
        <v>0.97628999999999999</v>
      </c>
      <c r="N57" s="8">
        <v>1517451564</v>
      </c>
      <c r="O57" s="8">
        <v>773869390</v>
      </c>
      <c r="P57" s="8">
        <v>0</v>
      </c>
      <c r="Q57" s="8">
        <v>0</v>
      </c>
      <c r="R57" s="8">
        <v>0</v>
      </c>
      <c r="S57" s="8">
        <v>0</v>
      </c>
      <c r="T57" s="8">
        <v>136954</v>
      </c>
      <c r="U57" s="8">
        <v>30615</v>
      </c>
      <c r="V57" s="8">
        <v>33461</v>
      </c>
      <c r="W57" s="8">
        <v>24</v>
      </c>
      <c r="X57" s="8">
        <v>0</v>
      </c>
      <c r="Y57" s="8">
        <v>160</v>
      </c>
      <c r="Z57" s="8">
        <v>10</v>
      </c>
      <c r="AA57" s="8">
        <v>13</v>
      </c>
      <c r="AB57" s="8">
        <v>14</v>
      </c>
      <c r="AC57" s="8">
        <v>20</v>
      </c>
      <c r="AD57" s="8">
        <v>0</v>
      </c>
      <c r="AE57" s="8">
        <v>0</v>
      </c>
      <c r="AF57" s="8">
        <v>0</v>
      </c>
      <c r="AG57" s="8">
        <v>241</v>
      </c>
      <c r="AH57" s="8">
        <v>255</v>
      </c>
      <c r="AI57" s="8">
        <v>14</v>
      </c>
      <c r="AJ57" s="7">
        <f t="shared" si="0"/>
        <v>0.79399761268686408</v>
      </c>
      <c r="AK57" s="7">
        <f t="shared" si="1"/>
        <v>0.7504055868922912</v>
      </c>
    </row>
    <row r="58" spans="1:37" x14ac:dyDescent="0.35">
      <c r="A58">
        <v>147</v>
      </c>
      <c r="B58" t="s">
        <v>80</v>
      </c>
      <c r="C58" s="2" t="s">
        <v>201</v>
      </c>
      <c r="D58" s="6" t="s">
        <v>147</v>
      </c>
      <c r="E58" s="8">
        <v>694</v>
      </c>
      <c r="F58" s="8">
        <v>1725</v>
      </c>
      <c r="G58" s="8">
        <v>1</v>
      </c>
      <c r="H58" s="8">
        <v>49</v>
      </c>
      <c r="I58" s="8">
        <v>0</v>
      </c>
      <c r="J58" s="8">
        <v>0</v>
      </c>
      <c r="K58" s="8">
        <v>216</v>
      </c>
      <c r="L58" s="8">
        <v>387</v>
      </c>
      <c r="M58" s="8">
        <v>0.57235000000000003</v>
      </c>
      <c r="N58" s="8">
        <v>65626348</v>
      </c>
      <c r="O58" s="8">
        <v>13404848</v>
      </c>
      <c r="P58" s="8">
        <v>62631</v>
      </c>
      <c r="Q58" s="8">
        <v>0</v>
      </c>
      <c r="R58" s="8">
        <v>0</v>
      </c>
      <c r="S58" s="8">
        <v>0</v>
      </c>
      <c r="T58" s="8">
        <v>8485</v>
      </c>
      <c r="U58" s="8">
        <v>3414</v>
      </c>
      <c r="V58" s="8">
        <v>2562</v>
      </c>
      <c r="W58" s="8">
        <v>0</v>
      </c>
      <c r="X58" s="8">
        <v>0</v>
      </c>
      <c r="Y58" s="8">
        <v>25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25</v>
      </c>
      <c r="AH58" s="8">
        <v>44</v>
      </c>
      <c r="AI58" s="8">
        <v>0</v>
      </c>
      <c r="AJ58" s="7">
        <f t="shared" si="0"/>
        <v>0.18904109589041096</v>
      </c>
      <c r="AK58" s="7">
        <f t="shared" si="1"/>
        <v>0.10740971357409713</v>
      </c>
    </row>
    <row r="59" spans="1:37" x14ac:dyDescent="0.35">
      <c r="A59">
        <v>148</v>
      </c>
      <c r="B59" t="s">
        <v>81</v>
      </c>
      <c r="C59" s="2" t="s">
        <v>138</v>
      </c>
      <c r="D59" s="6" t="s">
        <v>139</v>
      </c>
      <c r="E59" s="8">
        <v>463</v>
      </c>
      <c r="F59" s="8">
        <v>19822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2.1833800000000001</v>
      </c>
      <c r="N59" s="8">
        <v>135065098</v>
      </c>
      <c r="O59" s="8">
        <v>135065098</v>
      </c>
      <c r="P59" s="8">
        <v>0</v>
      </c>
      <c r="Q59" s="8">
        <v>0</v>
      </c>
      <c r="R59" s="8">
        <v>0</v>
      </c>
      <c r="S59" s="8">
        <v>0</v>
      </c>
      <c r="T59" s="8">
        <v>19822</v>
      </c>
      <c r="U59" s="8">
        <v>463</v>
      </c>
      <c r="V59" s="8">
        <v>1011</v>
      </c>
      <c r="W59" s="8">
        <v>10</v>
      </c>
      <c r="X59" s="8">
        <v>70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80</v>
      </c>
      <c r="AH59" s="8">
        <v>80</v>
      </c>
      <c r="AI59" s="8">
        <v>0</v>
      </c>
      <c r="AJ59" s="7">
        <f t="shared" si="0"/>
        <v>0.67883561643835622</v>
      </c>
      <c r="AK59" s="7">
        <f t="shared" si="1"/>
        <v>0.67883561643835622</v>
      </c>
    </row>
    <row r="60" spans="1:37" x14ac:dyDescent="0.35">
      <c r="A60">
        <v>150</v>
      </c>
      <c r="B60" t="s">
        <v>82</v>
      </c>
      <c r="C60" s="2" t="s">
        <v>202</v>
      </c>
      <c r="D60" s="6" t="s">
        <v>159</v>
      </c>
      <c r="E60" s="8">
        <v>421</v>
      </c>
      <c r="F60" s="8">
        <v>1200</v>
      </c>
      <c r="G60" s="8">
        <v>86</v>
      </c>
      <c r="H60" s="8">
        <v>4711</v>
      </c>
      <c r="I60" s="8">
        <v>0</v>
      </c>
      <c r="J60" s="8">
        <v>0</v>
      </c>
      <c r="K60" s="8">
        <v>77</v>
      </c>
      <c r="L60" s="8">
        <v>125</v>
      </c>
      <c r="M60" s="8">
        <v>0.55857999999999997</v>
      </c>
      <c r="N60" s="8">
        <v>52864943</v>
      </c>
      <c r="O60" s="8">
        <v>16270086</v>
      </c>
      <c r="P60" s="8">
        <v>4310872</v>
      </c>
      <c r="Q60" s="8">
        <v>0</v>
      </c>
      <c r="R60" s="8">
        <v>0</v>
      </c>
      <c r="S60" s="8">
        <v>0</v>
      </c>
      <c r="T60" s="8">
        <v>5305</v>
      </c>
      <c r="U60" s="8">
        <v>1861</v>
      </c>
      <c r="V60" s="8">
        <v>1230</v>
      </c>
      <c r="W60" s="8">
        <v>0</v>
      </c>
      <c r="X60" s="8">
        <v>0</v>
      </c>
      <c r="Y60" s="8">
        <v>16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25</v>
      </c>
      <c r="AH60" s="8">
        <v>25</v>
      </c>
      <c r="AI60" s="8">
        <v>0</v>
      </c>
      <c r="AJ60" s="7">
        <f t="shared" si="0"/>
        <v>0.13150684931506848</v>
      </c>
      <c r="AK60" s="7">
        <f t="shared" si="1"/>
        <v>0.13150684931506848</v>
      </c>
    </row>
    <row r="61" spans="1:37" x14ac:dyDescent="0.35">
      <c r="A61">
        <v>152</v>
      </c>
      <c r="B61" t="s">
        <v>83</v>
      </c>
      <c r="C61" s="2" t="s">
        <v>203</v>
      </c>
      <c r="D61" s="6" t="s">
        <v>204</v>
      </c>
      <c r="E61" s="8">
        <v>1423</v>
      </c>
      <c r="F61" s="8">
        <v>4190</v>
      </c>
      <c r="G61" s="8">
        <v>0</v>
      </c>
      <c r="H61" s="8">
        <v>0</v>
      </c>
      <c r="I61" s="8">
        <v>0</v>
      </c>
      <c r="J61" s="8">
        <v>0</v>
      </c>
      <c r="K61" s="8">
        <v>255</v>
      </c>
      <c r="L61" s="8">
        <v>520</v>
      </c>
      <c r="M61" s="8">
        <v>0.66154999999999997</v>
      </c>
      <c r="N61" s="8">
        <v>222882635</v>
      </c>
      <c r="O61" s="8">
        <v>49586754</v>
      </c>
      <c r="P61" s="8">
        <v>0</v>
      </c>
      <c r="Q61" s="8">
        <v>0</v>
      </c>
      <c r="R61" s="8">
        <v>0</v>
      </c>
      <c r="S61" s="8">
        <v>0</v>
      </c>
      <c r="T61" s="8">
        <v>18833</v>
      </c>
      <c r="U61" s="8">
        <v>6396</v>
      </c>
      <c r="V61" s="8">
        <v>4990</v>
      </c>
      <c r="W61" s="8">
        <v>7</v>
      </c>
      <c r="X61" s="8">
        <v>0</v>
      </c>
      <c r="Y61" s="8">
        <v>16</v>
      </c>
      <c r="Z61" s="8">
        <v>0</v>
      </c>
      <c r="AA61" s="8">
        <v>2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25</v>
      </c>
      <c r="AH61" s="8">
        <v>68</v>
      </c>
      <c r="AI61" s="8">
        <v>6</v>
      </c>
      <c r="AJ61" s="7">
        <f t="shared" si="0"/>
        <v>0.4591780821917808</v>
      </c>
      <c r="AK61" s="7">
        <f t="shared" si="1"/>
        <v>0.16881547139403708</v>
      </c>
    </row>
    <row r="62" spans="1:37" x14ac:dyDescent="0.35">
      <c r="A62">
        <v>153</v>
      </c>
      <c r="B62" t="s">
        <v>84</v>
      </c>
      <c r="C62" s="2" t="s">
        <v>205</v>
      </c>
      <c r="D62" s="6" t="s">
        <v>206</v>
      </c>
      <c r="E62" s="8">
        <v>507</v>
      </c>
      <c r="F62" s="8">
        <v>1886</v>
      </c>
      <c r="G62" s="8">
        <v>97</v>
      </c>
      <c r="H62" s="8">
        <v>1025</v>
      </c>
      <c r="I62" s="8">
        <v>0</v>
      </c>
      <c r="J62" s="8">
        <v>0</v>
      </c>
      <c r="K62" s="8">
        <v>43</v>
      </c>
      <c r="L62" s="8">
        <v>78</v>
      </c>
      <c r="M62" s="8">
        <v>0.75997000000000003</v>
      </c>
      <c r="N62" s="8">
        <v>43219087</v>
      </c>
      <c r="O62" s="8">
        <v>11525850</v>
      </c>
      <c r="P62" s="8">
        <v>647840</v>
      </c>
      <c r="Q62" s="8">
        <v>0</v>
      </c>
      <c r="R62" s="8">
        <v>0</v>
      </c>
      <c r="S62" s="8">
        <v>0</v>
      </c>
      <c r="T62" s="8">
        <v>7493</v>
      </c>
      <c r="U62" s="8">
        <v>2014</v>
      </c>
      <c r="V62" s="8">
        <v>1661</v>
      </c>
      <c r="W62" s="8">
        <v>0</v>
      </c>
      <c r="X62" s="8">
        <v>0</v>
      </c>
      <c r="Y62" s="8">
        <v>25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25</v>
      </c>
      <c r="AH62" s="8">
        <v>25</v>
      </c>
      <c r="AI62" s="8">
        <v>5</v>
      </c>
      <c r="AJ62" s="7">
        <f t="shared" si="0"/>
        <v>0.20668493150684933</v>
      </c>
      <c r="AK62" s="7">
        <f t="shared" si="1"/>
        <v>0.20668493150684933</v>
      </c>
    </row>
    <row r="63" spans="1:37" x14ac:dyDescent="0.35">
      <c r="A63">
        <v>155</v>
      </c>
      <c r="B63" t="s">
        <v>85</v>
      </c>
      <c r="C63" s="2" t="s">
        <v>207</v>
      </c>
      <c r="D63" s="6" t="s">
        <v>139</v>
      </c>
      <c r="E63" s="8">
        <v>18409</v>
      </c>
      <c r="F63" s="8">
        <v>73102</v>
      </c>
      <c r="G63" s="8">
        <v>0</v>
      </c>
      <c r="H63" s="8">
        <v>0</v>
      </c>
      <c r="I63" s="8">
        <v>0</v>
      </c>
      <c r="J63" s="8">
        <v>0</v>
      </c>
      <c r="K63" s="8">
        <v>3536</v>
      </c>
      <c r="L63" s="8">
        <v>5171</v>
      </c>
      <c r="M63" s="8">
        <v>0.88909000000000005</v>
      </c>
      <c r="N63" s="8">
        <v>2021898198</v>
      </c>
      <c r="O63" s="8">
        <v>859864424</v>
      </c>
      <c r="P63" s="8">
        <v>0</v>
      </c>
      <c r="Q63" s="8">
        <v>0</v>
      </c>
      <c r="R63" s="8">
        <v>0</v>
      </c>
      <c r="S63" s="8">
        <v>0</v>
      </c>
      <c r="T63" s="8">
        <v>171893</v>
      </c>
      <c r="U63" s="8">
        <v>43287</v>
      </c>
      <c r="V63" s="8">
        <v>45879</v>
      </c>
      <c r="W63" s="8">
        <v>50</v>
      </c>
      <c r="X63" s="8">
        <v>0</v>
      </c>
      <c r="Y63" s="8">
        <v>211</v>
      </c>
      <c r="Z63" s="8">
        <v>14</v>
      </c>
      <c r="AA63" s="8">
        <v>36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311</v>
      </c>
      <c r="AH63" s="8">
        <v>321</v>
      </c>
      <c r="AI63" s="8">
        <v>0</v>
      </c>
      <c r="AJ63" s="7">
        <f t="shared" si="0"/>
        <v>0.64398537638197595</v>
      </c>
      <c r="AK63" s="7">
        <f t="shared" si="1"/>
        <v>0.62392352665045026</v>
      </c>
    </row>
    <row r="64" spans="1:37" x14ac:dyDescent="0.35">
      <c r="A64">
        <v>156</v>
      </c>
      <c r="B64" t="s">
        <v>132</v>
      </c>
      <c r="C64" s="2" t="s">
        <v>208</v>
      </c>
      <c r="D64" s="6" t="s">
        <v>209</v>
      </c>
      <c r="AK64" s="7"/>
    </row>
    <row r="65" spans="1:37" x14ac:dyDescent="0.35">
      <c r="A65">
        <v>157</v>
      </c>
      <c r="B65" t="s">
        <v>86</v>
      </c>
      <c r="C65" s="2" t="s">
        <v>153</v>
      </c>
      <c r="D65" s="6" t="s">
        <v>153</v>
      </c>
      <c r="E65" s="8">
        <v>1304</v>
      </c>
      <c r="F65" s="8">
        <v>20305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1.2633300000000001</v>
      </c>
      <c r="N65" s="8">
        <v>117692834</v>
      </c>
      <c r="O65" s="8">
        <v>77333071</v>
      </c>
      <c r="P65" s="8">
        <v>0</v>
      </c>
      <c r="Q65" s="8">
        <v>0</v>
      </c>
      <c r="R65" s="8">
        <v>0</v>
      </c>
      <c r="S65" s="8">
        <v>0</v>
      </c>
      <c r="T65" s="8">
        <v>30902</v>
      </c>
      <c r="U65" s="8">
        <v>1985</v>
      </c>
      <c r="V65" s="8">
        <v>2507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72</v>
      </c>
      <c r="AC65" s="8">
        <v>0</v>
      </c>
      <c r="AD65" s="8">
        <v>0</v>
      </c>
      <c r="AE65" s="8">
        <v>0</v>
      </c>
      <c r="AF65" s="8">
        <v>0</v>
      </c>
      <c r="AG65" s="8">
        <v>72</v>
      </c>
      <c r="AH65" s="8">
        <v>102</v>
      </c>
      <c r="AI65" s="8">
        <v>0</v>
      </c>
      <c r="AJ65" s="7">
        <f t="shared" si="0"/>
        <v>0.77264079147640796</v>
      </c>
      <c r="AK65" s="7">
        <f t="shared" si="1"/>
        <v>0.54539349986569974</v>
      </c>
    </row>
    <row r="66" spans="1:37" x14ac:dyDescent="0.35">
      <c r="A66">
        <v>158</v>
      </c>
      <c r="B66" t="s">
        <v>87</v>
      </c>
      <c r="C66" s="2" t="s">
        <v>210</v>
      </c>
      <c r="D66" s="6" t="s">
        <v>211</v>
      </c>
      <c r="E66" s="8">
        <v>70</v>
      </c>
      <c r="F66" s="8">
        <v>199</v>
      </c>
      <c r="G66" s="8">
        <v>85</v>
      </c>
      <c r="H66" s="8">
        <v>1612</v>
      </c>
      <c r="I66" s="8">
        <v>0</v>
      </c>
      <c r="J66" s="8">
        <v>0</v>
      </c>
      <c r="K66" s="8">
        <v>0</v>
      </c>
      <c r="L66" s="8">
        <v>0</v>
      </c>
      <c r="M66" s="8">
        <v>0.59513000000000005</v>
      </c>
      <c r="N66" s="8">
        <v>24551248</v>
      </c>
      <c r="O66" s="8">
        <v>5075125</v>
      </c>
      <c r="P66" s="8">
        <v>3058332</v>
      </c>
      <c r="Q66" s="8">
        <v>0</v>
      </c>
      <c r="R66" s="8">
        <v>0</v>
      </c>
      <c r="S66" s="8">
        <v>0</v>
      </c>
      <c r="T66" s="8">
        <v>2423</v>
      </c>
      <c r="U66" s="8">
        <v>852</v>
      </c>
      <c r="V66" s="8">
        <v>507</v>
      </c>
      <c r="W66" s="8">
        <v>0</v>
      </c>
      <c r="X66" s="8">
        <v>0</v>
      </c>
      <c r="Y66" s="8">
        <v>3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9</v>
      </c>
      <c r="AH66" s="8">
        <v>12</v>
      </c>
      <c r="AI66" s="8">
        <v>0</v>
      </c>
      <c r="AJ66" s="7">
        <f t="shared" si="0"/>
        <v>6.0578386605783865E-2</v>
      </c>
      <c r="AK66" s="7">
        <f t="shared" si="1"/>
        <v>4.5433789954337903E-2</v>
      </c>
    </row>
    <row r="67" spans="1:37" x14ac:dyDescent="0.35">
      <c r="A67">
        <v>159</v>
      </c>
      <c r="B67" t="s">
        <v>88</v>
      </c>
      <c r="C67" s="2" t="s">
        <v>212</v>
      </c>
      <c r="D67" s="6" t="s">
        <v>213</v>
      </c>
      <c r="E67" s="8">
        <v>19846</v>
      </c>
      <c r="F67" s="8">
        <v>100678</v>
      </c>
      <c r="G67" s="8">
        <v>0</v>
      </c>
      <c r="H67" s="8">
        <v>0</v>
      </c>
      <c r="I67" s="8">
        <v>0</v>
      </c>
      <c r="J67" s="8">
        <v>0</v>
      </c>
      <c r="K67" s="8">
        <v>2297</v>
      </c>
      <c r="L67" s="8">
        <v>5017</v>
      </c>
      <c r="M67" s="8">
        <v>1.08029</v>
      </c>
      <c r="N67" s="8">
        <v>2045470442</v>
      </c>
      <c r="O67" s="8">
        <v>1338945286</v>
      </c>
      <c r="P67" s="8">
        <v>0</v>
      </c>
      <c r="Q67" s="8">
        <v>0</v>
      </c>
      <c r="R67" s="8">
        <v>0</v>
      </c>
      <c r="S67" s="8">
        <v>0</v>
      </c>
      <c r="T67" s="8">
        <v>153803</v>
      </c>
      <c r="U67" s="8">
        <v>30318</v>
      </c>
      <c r="V67" s="8">
        <v>36543</v>
      </c>
      <c r="W67" s="8">
        <v>42</v>
      </c>
      <c r="X67" s="8">
        <v>57</v>
      </c>
      <c r="Y67" s="8">
        <v>167</v>
      </c>
      <c r="Z67" s="8">
        <v>9</v>
      </c>
      <c r="AA67" s="8">
        <v>37</v>
      </c>
      <c r="AB67" s="8">
        <v>0</v>
      </c>
      <c r="AC67" s="8">
        <v>18</v>
      </c>
      <c r="AD67" s="8">
        <v>0</v>
      </c>
      <c r="AE67" s="8">
        <v>0</v>
      </c>
      <c r="AF67" s="8">
        <v>0</v>
      </c>
      <c r="AG67" s="8">
        <v>330</v>
      </c>
      <c r="AH67" s="8">
        <v>390</v>
      </c>
      <c r="AI67" s="8">
        <v>36</v>
      </c>
      <c r="AJ67" s="7">
        <f t="shared" si="0"/>
        <v>0.83584889995848899</v>
      </c>
      <c r="AK67" s="7">
        <f t="shared" si="1"/>
        <v>0.70725676150333683</v>
      </c>
    </row>
    <row r="68" spans="1:37" x14ac:dyDescent="0.35">
      <c r="A68">
        <v>161</v>
      </c>
      <c r="B68" t="s">
        <v>89</v>
      </c>
      <c r="C68" s="2" t="s">
        <v>214</v>
      </c>
      <c r="D68" s="6" t="s">
        <v>157</v>
      </c>
      <c r="E68" s="8">
        <v>16102</v>
      </c>
      <c r="F68" s="8">
        <v>75105</v>
      </c>
      <c r="G68" s="8">
        <v>0</v>
      </c>
      <c r="H68" s="8">
        <v>0</v>
      </c>
      <c r="I68" s="8">
        <v>0</v>
      </c>
      <c r="J68" s="8">
        <v>0</v>
      </c>
      <c r="K68" s="8">
        <v>2835</v>
      </c>
      <c r="L68" s="8">
        <v>3538</v>
      </c>
      <c r="M68" s="8">
        <v>0.98726000000000003</v>
      </c>
      <c r="N68" s="8">
        <v>1909301287</v>
      </c>
      <c r="O68" s="8">
        <v>778738027</v>
      </c>
      <c r="P68" s="8">
        <v>0</v>
      </c>
      <c r="Q68" s="8">
        <v>0</v>
      </c>
      <c r="R68" s="8">
        <v>0</v>
      </c>
      <c r="S68" s="8">
        <v>0</v>
      </c>
      <c r="T68" s="8">
        <v>184142</v>
      </c>
      <c r="U68" s="8">
        <v>39479</v>
      </c>
      <c r="V68" s="8">
        <v>45838</v>
      </c>
      <c r="W68" s="8">
        <v>47</v>
      </c>
      <c r="X68" s="8">
        <v>0</v>
      </c>
      <c r="Y68" s="8">
        <v>142</v>
      </c>
      <c r="Z68" s="8">
        <v>20</v>
      </c>
      <c r="AA68" s="8">
        <v>33</v>
      </c>
      <c r="AB68" s="8">
        <v>12</v>
      </c>
      <c r="AC68" s="8">
        <v>0</v>
      </c>
      <c r="AD68" s="8">
        <v>0</v>
      </c>
      <c r="AE68" s="8">
        <v>0</v>
      </c>
      <c r="AF68" s="8">
        <v>0</v>
      </c>
      <c r="AG68" s="8">
        <v>254</v>
      </c>
      <c r="AH68" s="8">
        <v>270</v>
      </c>
      <c r="AI68" s="8">
        <v>18</v>
      </c>
      <c r="AJ68" s="7">
        <f t="shared" si="0"/>
        <v>0.81010678459713081</v>
      </c>
      <c r="AK68" s="7">
        <f t="shared" si="1"/>
        <v>0.76210045662100456</v>
      </c>
    </row>
    <row r="69" spans="1:37" x14ac:dyDescent="0.35">
      <c r="A69">
        <v>162</v>
      </c>
      <c r="B69" t="s">
        <v>90</v>
      </c>
      <c r="C69" s="2" t="s">
        <v>153</v>
      </c>
      <c r="D69" s="6" t="s">
        <v>153</v>
      </c>
      <c r="E69" s="8">
        <v>28923</v>
      </c>
      <c r="F69" s="8">
        <v>171560</v>
      </c>
      <c r="G69" s="8">
        <v>0</v>
      </c>
      <c r="H69" s="8">
        <v>0</v>
      </c>
      <c r="I69" s="8">
        <v>0</v>
      </c>
      <c r="J69" s="8">
        <v>0</v>
      </c>
      <c r="K69" s="8">
        <v>3189</v>
      </c>
      <c r="L69" s="8">
        <v>4335</v>
      </c>
      <c r="M69" s="8">
        <v>1.3023800000000001</v>
      </c>
      <c r="N69" s="8">
        <v>2513249625</v>
      </c>
      <c r="O69" s="8">
        <v>1727779385</v>
      </c>
      <c r="P69" s="8">
        <v>0</v>
      </c>
      <c r="Q69" s="8">
        <v>0</v>
      </c>
      <c r="R69" s="8">
        <v>0</v>
      </c>
      <c r="S69" s="8">
        <v>0</v>
      </c>
      <c r="T69" s="8">
        <v>249553</v>
      </c>
      <c r="U69" s="8">
        <v>42072</v>
      </c>
      <c r="V69" s="8">
        <v>60835</v>
      </c>
      <c r="W69" s="8">
        <v>135</v>
      </c>
      <c r="X69" s="8">
        <v>0</v>
      </c>
      <c r="Y69" s="8">
        <v>374</v>
      </c>
      <c r="Z69" s="8">
        <v>55</v>
      </c>
      <c r="AA69" s="8">
        <v>48</v>
      </c>
      <c r="AB69" s="8">
        <v>0</v>
      </c>
      <c r="AC69" s="8">
        <v>72</v>
      </c>
      <c r="AD69" s="8">
        <v>0</v>
      </c>
      <c r="AE69" s="8">
        <v>0</v>
      </c>
      <c r="AF69" s="8">
        <v>0</v>
      </c>
      <c r="AG69" s="8">
        <v>684</v>
      </c>
      <c r="AH69" s="8">
        <v>691</v>
      </c>
      <c r="AI69" s="8">
        <v>61</v>
      </c>
      <c r="AJ69" s="7">
        <f t="shared" si="0"/>
        <v>0.68717455739806133</v>
      </c>
      <c r="AK69" s="7">
        <f t="shared" si="1"/>
        <v>0.68021331007275543</v>
      </c>
    </row>
    <row r="70" spans="1:37" x14ac:dyDescent="0.35">
      <c r="A70">
        <v>164</v>
      </c>
      <c r="B70" t="s">
        <v>91</v>
      </c>
      <c r="C70" s="2" t="s">
        <v>215</v>
      </c>
      <c r="D70" s="6" t="s">
        <v>139</v>
      </c>
      <c r="E70" s="8">
        <v>15068</v>
      </c>
      <c r="F70" s="8">
        <v>66716</v>
      </c>
      <c r="G70" s="8">
        <v>0</v>
      </c>
      <c r="H70" s="8">
        <v>0</v>
      </c>
      <c r="I70" s="8">
        <v>0</v>
      </c>
      <c r="J70" s="8">
        <v>0</v>
      </c>
      <c r="K70" s="8">
        <v>4626</v>
      </c>
      <c r="L70" s="8">
        <v>0</v>
      </c>
      <c r="M70" s="8">
        <v>0.76305000000000001</v>
      </c>
      <c r="N70" s="8">
        <v>1865937636</v>
      </c>
      <c r="O70" s="8">
        <v>781301601</v>
      </c>
      <c r="P70" s="8">
        <v>0</v>
      </c>
      <c r="Q70" s="8">
        <v>0</v>
      </c>
      <c r="R70" s="8">
        <v>0</v>
      </c>
      <c r="S70" s="8">
        <v>6056815</v>
      </c>
      <c r="T70" s="8">
        <v>160579</v>
      </c>
      <c r="U70" s="8">
        <v>36267</v>
      </c>
      <c r="V70" s="8">
        <v>36170</v>
      </c>
      <c r="W70" s="8">
        <v>13</v>
      </c>
      <c r="X70" s="8">
        <v>27</v>
      </c>
      <c r="Y70" s="8">
        <v>87</v>
      </c>
      <c r="Z70" s="8">
        <v>1</v>
      </c>
      <c r="AA70" s="8">
        <v>45</v>
      </c>
      <c r="AB70" s="8">
        <v>10</v>
      </c>
      <c r="AC70" s="8">
        <v>0</v>
      </c>
      <c r="AD70" s="8">
        <v>0</v>
      </c>
      <c r="AE70" s="8">
        <v>0</v>
      </c>
      <c r="AF70" s="8">
        <v>20</v>
      </c>
      <c r="AG70" s="8">
        <v>203</v>
      </c>
      <c r="AH70" s="8">
        <v>318</v>
      </c>
      <c r="AI70" s="8">
        <v>0</v>
      </c>
      <c r="AJ70" s="7">
        <f t="shared" si="0"/>
        <v>0.90041163371347599</v>
      </c>
      <c r="AK70" s="7">
        <f t="shared" si="1"/>
        <v>0.57479107435168431</v>
      </c>
    </row>
    <row r="71" spans="1:37" x14ac:dyDescent="0.35">
      <c r="A71">
        <v>165</v>
      </c>
      <c r="B71" t="s">
        <v>92</v>
      </c>
      <c r="C71" s="2" t="s">
        <v>211</v>
      </c>
      <c r="D71" s="6" t="s">
        <v>211</v>
      </c>
      <c r="E71" s="8">
        <v>224</v>
      </c>
      <c r="F71" s="8">
        <v>737</v>
      </c>
      <c r="G71" s="8">
        <v>333</v>
      </c>
      <c r="H71" s="8">
        <v>4910</v>
      </c>
      <c r="I71" s="8">
        <v>175</v>
      </c>
      <c r="J71" s="8">
        <v>510</v>
      </c>
      <c r="K71" s="8">
        <v>106</v>
      </c>
      <c r="L71" s="8">
        <v>171</v>
      </c>
      <c r="M71" s="8">
        <v>0.45961000000000002</v>
      </c>
      <c r="N71" s="8">
        <v>47878623</v>
      </c>
      <c r="O71" s="8">
        <v>13290714</v>
      </c>
      <c r="P71" s="8">
        <v>4552471</v>
      </c>
      <c r="Q71" s="8">
        <v>0</v>
      </c>
      <c r="R71" s="8">
        <v>727383</v>
      </c>
      <c r="S71" s="8">
        <v>0</v>
      </c>
      <c r="T71" s="8">
        <v>4405</v>
      </c>
      <c r="U71" s="8">
        <v>1339</v>
      </c>
      <c r="V71" s="8">
        <v>1272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14</v>
      </c>
      <c r="AF71" s="8">
        <v>0</v>
      </c>
      <c r="AG71" s="8">
        <v>25</v>
      </c>
      <c r="AH71" s="8">
        <v>25</v>
      </c>
      <c r="AI71" s="8">
        <v>5</v>
      </c>
      <c r="AJ71" s="7">
        <f t="shared" ref="AJ71:AJ111" si="2">+F71/((AG71-AE71-AD71)*365)</f>
        <v>0.18356164383561643</v>
      </c>
      <c r="AK71" s="7">
        <f t="shared" ref="AK71:AK110" si="3">+F71/((AH71-AE71-AD71)*365)</f>
        <v>0.18356164383561643</v>
      </c>
    </row>
    <row r="72" spans="1:37" x14ac:dyDescent="0.35">
      <c r="A72" s="3">
        <v>167</v>
      </c>
      <c r="B72" t="s">
        <v>133</v>
      </c>
      <c r="C72" s="2" t="s">
        <v>216</v>
      </c>
      <c r="D72" s="6" t="s">
        <v>217</v>
      </c>
      <c r="AK72" s="7"/>
    </row>
    <row r="73" spans="1:37" x14ac:dyDescent="0.35">
      <c r="A73">
        <v>168</v>
      </c>
      <c r="B73" t="s">
        <v>134</v>
      </c>
      <c r="C73" s="2" t="s">
        <v>218</v>
      </c>
      <c r="D73" s="6" t="s">
        <v>211</v>
      </c>
      <c r="AK73" s="7"/>
    </row>
    <row r="74" spans="1:37" x14ac:dyDescent="0.35">
      <c r="A74">
        <v>170</v>
      </c>
      <c r="B74" t="s">
        <v>93</v>
      </c>
      <c r="C74" s="2" t="s">
        <v>219</v>
      </c>
      <c r="D74" s="6" t="s">
        <v>220</v>
      </c>
      <c r="E74" s="8">
        <v>19535</v>
      </c>
      <c r="F74" s="8">
        <v>85437</v>
      </c>
      <c r="G74" s="8">
        <v>0</v>
      </c>
      <c r="H74" s="8">
        <v>0</v>
      </c>
      <c r="I74" s="8">
        <v>0</v>
      </c>
      <c r="J74" s="8">
        <v>0</v>
      </c>
      <c r="K74" s="8">
        <v>1885</v>
      </c>
      <c r="L74" s="8">
        <v>3270</v>
      </c>
      <c r="M74" s="8">
        <v>1.11388</v>
      </c>
      <c r="N74" s="8">
        <v>1822118233</v>
      </c>
      <c r="O74" s="8">
        <v>939053289</v>
      </c>
      <c r="P74" s="8">
        <v>0</v>
      </c>
      <c r="Q74" s="8">
        <v>0</v>
      </c>
      <c r="R74" s="8">
        <v>0</v>
      </c>
      <c r="S74" s="8">
        <v>0</v>
      </c>
      <c r="T74" s="8">
        <v>165780</v>
      </c>
      <c r="U74" s="8">
        <v>37905</v>
      </c>
      <c r="V74" s="8">
        <v>46296</v>
      </c>
      <c r="W74" s="8">
        <v>74</v>
      </c>
      <c r="X74" s="8">
        <v>24</v>
      </c>
      <c r="Y74" s="8">
        <v>242</v>
      </c>
      <c r="Z74" s="8">
        <v>4</v>
      </c>
      <c r="AA74" s="8">
        <v>40</v>
      </c>
      <c r="AB74" s="8">
        <v>14</v>
      </c>
      <c r="AC74" s="8">
        <v>14</v>
      </c>
      <c r="AD74" s="8">
        <v>0</v>
      </c>
      <c r="AE74" s="8">
        <v>0</v>
      </c>
      <c r="AF74" s="8">
        <v>0</v>
      </c>
      <c r="AG74" s="8">
        <v>412</v>
      </c>
      <c r="AH74" s="8">
        <v>450</v>
      </c>
      <c r="AI74" s="8">
        <v>40</v>
      </c>
      <c r="AJ74" s="7">
        <f t="shared" si="2"/>
        <v>0.56814071020082457</v>
      </c>
      <c r="AK74" s="7">
        <f t="shared" si="3"/>
        <v>0.52016438356164385</v>
      </c>
    </row>
    <row r="75" spans="1:37" x14ac:dyDescent="0.35">
      <c r="A75">
        <v>172</v>
      </c>
      <c r="B75" t="s">
        <v>94</v>
      </c>
      <c r="C75" s="2" t="s">
        <v>221</v>
      </c>
      <c r="D75" s="6" t="s">
        <v>206</v>
      </c>
      <c r="E75" s="8">
        <v>1273</v>
      </c>
      <c r="F75" s="8">
        <v>3318</v>
      </c>
      <c r="G75" s="8">
        <v>28</v>
      </c>
      <c r="H75" s="8">
        <v>263</v>
      </c>
      <c r="I75" s="8">
        <v>0</v>
      </c>
      <c r="J75" s="8">
        <v>0</v>
      </c>
      <c r="K75" s="8">
        <v>353</v>
      </c>
      <c r="L75" s="8">
        <v>703</v>
      </c>
      <c r="M75" s="8">
        <v>0.70094000000000001</v>
      </c>
      <c r="N75" s="8">
        <v>123361960</v>
      </c>
      <c r="O75" s="8">
        <v>31200288</v>
      </c>
      <c r="P75" s="8">
        <v>314476</v>
      </c>
      <c r="Q75" s="8">
        <v>0</v>
      </c>
      <c r="R75" s="8">
        <v>0</v>
      </c>
      <c r="S75" s="8">
        <v>0</v>
      </c>
      <c r="T75" s="8">
        <v>13253</v>
      </c>
      <c r="U75" s="8">
        <v>5085</v>
      </c>
      <c r="V75" s="8">
        <v>4552</v>
      </c>
      <c r="W75" s="8">
        <v>2</v>
      </c>
      <c r="X75" s="8">
        <v>0</v>
      </c>
      <c r="Y75" s="8">
        <v>13</v>
      </c>
      <c r="Z75" s="8">
        <v>0</v>
      </c>
      <c r="AA75" s="8">
        <v>8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25</v>
      </c>
      <c r="AH75" s="8">
        <v>42</v>
      </c>
      <c r="AI75" s="8">
        <v>8</v>
      </c>
      <c r="AJ75" s="7">
        <f t="shared" si="2"/>
        <v>0.36361643835616436</v>
      </c>
      <c r="AK75" s="7">
        <f t="shared" si="3"/>
        <v>0.21643835616438356</v>
      </c>
    </row>
    <row r="76" spans="1:37" x14ac:dyDescent="0.35">
      <c r="A76">
        <v>173</v>
      </c>
      <c r="B76" t="s">
        <v>135</v>
      </c>
      <c r="C76" s="2" t="s">
        <v>222</v>
      </c>
      <c r="D76" s="6" t="s">
        <v>223</v>
      </c>
      <c r="AK76" s="7"/>
    </row>
    <row r="77" spans="1:37" x14ac:dyDescent="0.35">
      <c r="A77">
        <v>175</v>
      </c>
      <c r="B77" t="s">
        <v>95</v>
      </c>
      <c r="C77" s="2" t="s">
        <v>150</v>
      </c>
      <c r="D77" s="6" t="s">
        <v>151</v>
      </c>
      <c r="E77" s="8">
        <v>3896</v>
      </c>
      <c r="F77" s="8">
        <v>14674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0.94635999999999998</v>
      </c>
      <c r="N77" s="8">
        <v>832747807</v>
      </c>
      <c r="O77" s="8">
        <v>274235219</v>
      </c>
      <c r="P77" s="8">
        <v>0</v>
      </c>
      <c r="Q77" s="8">
        <v>0</v>
      </c>
      <c r="R77" s="8">
        <v>0</v>
      </c>
      <c r="S77" s="8">
        <v>0</v>
      </c>
      <c r="T77" s="8">
        <v>44559</v>
      </c>
      <c r="U77" s="8">
        <v>11831</v>
      </c>
      <c r="V77" s="8">
        <v>11196</v>
      </c>
      <c r="W77" s="8">
        <v>24</v>
      </c>
      <c r="X77" s="8">
        <v>0</v>
      </c>
      <c r="Y77" s="8">
        <v>0</v>
      </c>
      <c r="Z77" s="8">
        <v>51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75</v>
      </c>
      <c r="AH77" s="8">
        <v>82</v>
      </c>
      <c r="AI77" s="8">
        <v>0</v>
      </c>
      <c r="AJ77" s="7">
        <f t="shared" si="2"/>
        <v>0.5360365296803653</v>
      </c>
      <c r="AK77" s="7">
        <f t="shared" si="3"/>
        <v>0.49027731373204142</v>
      </c>
    </row>
    <row r="78" spans="1:37" x14ac:dyDescent="0.35">
      <c r="A78">
        <v>176</v>
      </c>
      <c r="B78" t="s">
        <v>96</v>
      </c>
      <c r="C78" s="2" t="s">
        <v>150</v>
      </c>
      <c r="D78" s="6" t="s">
        <v>151</v>
      </c>
      <c r="E78" s="8">
        <v>21437</v>
      </c>
      <c r="F78" s="8">
        <v>111893</v>
      </c>
      <c r="G78" s="8">
        <v>0</v>
      </c>
      <c r="H78" s="8">
        <v>0</v>
      </c>
      <c r="I78" s="8">
        <v>0</v>
      </c>
      <c r="J78" s="8">
        <v>0</v>
      </c>
      <c r="K78" s="8">
        <v>3223</v>
      </c>
      <c r="L78" s="8">
        <v>4641</v>
      </c>
      <c r="M78" s="8">
        <v>1.1284400000000001</v>
      </c>
      <c r="N78" s="8">
        <v>3347564929</v>
      </c>
      <c r="O78" s="8">
        <v>1617988485</v>
      </c>
      <c r="P78" s="8">
        <v>0</v>
      </c>
      <c r="Q78" s="8">
        <v>0</v>
      </c>
      <c r="R78" s="8">
        <v>0</v>
      </c>
      <c r="S78" s="8">
        <v>0</v>
      </c>
      <c r="T78" s="8">
        <v>231503</v>
      </c>
      <c r="U78" s="8">
        <v>44352</v>
      </c>
      <c r="V78" s="8">
        <v>57574</v>
      </c>
      <c r="W78" s="8">
        <v>157</v>
      </c>
      <c r="X78" s="8">
        <v>37</v>
      </c>
      <c r="Y78" s="8">
        <v>150</v>
      </c>
      <c r="Z78" s="8">
        <v>0</v>
      </c>
      <c r="AA78" s="8">
        <v>49</v>
      </c>
      <c r="AB78" s="8">
        <v>0</v>
      </c>
      <c r="AC78" s="8">
        <v>27</v>
      </c>
      <c r="AD78" s="8">
        <v>0</v>
      </c>
      <c r="AE78" s="8">
        <v>0</v>
      </c>
      <c r="AF78" s="8">
        <v>0</v>
      </c>
      <c r="AG78" s="8">
        <v>420</v>
      </c>
      <c r="AH78" s="8">
        <v>567</v>
      </c>
      <c r="AI78" s="8">
        <v>44</v>
      </c>
      <c r="AJ78" s="7">
        <f t="shared" si="2"/>
        <v>0.72989562948467057</v>
      </c>
      <c r="AK78" s="7">
        <f t="shared" si="3"/>
        <v>0.54066342924790411</v>
      </c>
    </row>
    <row r="79" spans="1:37" x14ac:dyDescent="0.35">
      <c r="A79">
        <v>180</v>
      </c>
      <c r="B79" t="s">
        <v>97</v>
      </c>
      <c r="C79" s="2" t="s">
        <v>153</v>
      </c>
      <c r="D79" s="6" t="s">
        <v>153</v>
      </c>
      <c r="E79" s="8">
        <v>5635</v>
      </c>
      <c r="F79" s="8">
        <v>21765</v>
      </c>
      <c r="G79" s="8">
        <v>0</v>
      </c>
      <c r="H79" s="8">
        <v>0</v>
      </c>
      <c r="I79" s="8">
        <v>0</v>
      </c>
      <c r="J79" s="8">
        <v>0</v>
      </c>
      <c r="K79" s="8">
        <v>651</v>
      </c>
      <c r="L79" s="8">
        <v>995</v>
      </c>
      <c r="M79" s="8">
        <v>0.85319</v>
      </c>
      <c r="N79" s="8">
        <v>699871111</v>
      </c>
      <c r="O79" s="8">
        <v>295816414</v>
      </c>
      <c r="P79" s="8">
        <v>0</v>
      </c>
      <c r="Q79" s="8">
        <v>0</v>
      </c>
      <c r="R79" s="8">
        <v>0</v>
      </c>
      <c r="S79" s="8">
        <v>0</v>
      </c>
      <c r="T79" s="8">
        <v>51494</v>
      </c>
      <c r="U79" s="8">
        <v>13332</v>
      </c>
      <c r="V79" s="8">
        <v>12689</v>
      </c>
      <c r="W79" s="8">
        <v>10</v>
      </c>
      <c r="X79" s="8">
        <v>16</v>
      </c>
      <c r="Y79" s="8">
        <v>44</v>
      </c>
      <c r="Z79" s="8">
        <v>14</v>
      </c>
      <c r="AA79" s="8">
        <v>10</v>
      </c>
      <c r="AB79" s="8">
        <v>0</v>
      </c>
      <c r="AC79" s="8">
        <v>0</v>
      </c>
      <c r="AD79" s="8">
        <v>0</v>
      </c>
      <c r="AE79" s="8">
        <v>0</v>
      </c>
      <c r="AF79" s="8">
        <v>19</v>
      </c>
      <c r="AG79" s="8">
        <v>113</v>
      </c>
      <c r="AH79" s="8">
        <v>123</v>
      </c>
      <c r="AI79" s="8">
        <v>10</v>
      </c>
      <c r="AJ79" s="7">
        <f t="shared" si="2"/>
        <v>0.52770032731240146</v>
      </c>
      <c r="AK79" s="7">
        <f t="shared" si="3"/>
        <v>0.48479786167724692</v>
      </c>
    </row>
    <row r="80" spans="1:37" x14ac:dyDescent="0.35">
      <c r="A80">
        <v>183</v>
      </c>
      <c r="B80" t="s">
        <v>98</v>
      </c>
      <c r="C80" s="2" t="s">
        <v>224</v>
      </c>
      <c r="D80" s="6" t="s">
        <v>139</v>
      </c>
      <c r="E80" s="8">
        <v>6853</v>
      </c>
      <c r="F80" s="8">
        <v>43885</v>
      </c>
      <c r="G80" s="8">
        <v>0</v>
      </c>
      <c r="H80" s="8">
        <v>0</v>
      </c>
      <c r="I80" s="8">
        <v>0</v>
      </c>
      <c r="J80" s="8">
        <v>0</v>
      </c>
      <c r="K80" s="8">
        <v>1163</v>
      </c>
      <c r="L80" s="8">
        <v>1742</v>
      </c>
      <c r="M80" s="8">
        <v>0.82094</v>
      </c>
      <c r="N80" s="8">
        <v>811370174</v>
      </c>
      <c r="O80" s="8">
        <v>424441212</v>
      </c>
      <c r="P80" s="8">
        <v>0</v>
      </c>
      <c r="Q80" s="8">
        <v>0</v>
      </c>
      <c r="R80" s="8">
        <v>0</v>
      </c>
      <c r="S80" s="8">
        <v>0</v>
      </c>
      <c r="T80" s="8">
        <v>83891</v>
      </c>
      <c r="U80" s="8">
        <v>13100</v>
      </c>
      <c r="V80" s="8">
        <v>12580</v>
      </c>
      <c r="W80" s="8">
        <v>16</v>
      </c>
      <c r="X80" s="8">
        <v>25</v>
      </c>
      <c r="Y80" s="8">
        <v>32</v>
      </c>
      <c r="Z80" s="8">
        <v>0</v>
      </c>
      <c r="AA80" s="8">
        <v>22</v>
      </c>
      <c r="AB80" s="8">
        <v>0</v>
      </c>
      <c r="AC80" s="8">
        <v>58</v>
      </c>
      <c r="AD80" s="8">
        <v>0</v>
      </c>
      <c r="AE80" s="8">
        <v>0</v>
      </c>
      <c r="AF80" s="8">
        <v>0</v>
      </c>
      <c r="AG80" s="8">
        <v>153</v>
      </c>
      <c r="AH80" s="8">
        <v>195</v>
      </c>
      <c r="AI80" s="8">
        <v>25</v>
      </c>
      <c r="AJ80" s="7">
        <f t="shared" si="2"/>
        <v>0.78583579550541682</v>
      </c>
      <c r="AK80" s="7">
        <f t="shared" si="3"/>
        <v>0.61657885493501929</v>
      </c>
    </row>
    <row r="81" spans="1:37" x14ac:dyDescent="0.35">
      <c r="A81">
        <v>186</v>
      </c>
      <c r="B81" t="s">
        <v>99</v>
      </c>
      <c r="C81" s="2" t="s">
        <v>225</v>
      </c>
      <c r="D81" s="6" t="s">
        <v>166</v>
      </c>
      <c r="E81" s="8">
        <v>303</v>
      </c>
      <c r="F81" s="8">
        <v>851</v>
      </c>
      <c r="G81" s="8">
        <v>40</v>
      </c>
      <c r="H81" s="8">
        <v>527</v>
      </c>
      <c r="I81" s="8">
        <v>0</v>
      </c>
      <c r="J81" s="8">
        <v>0</v>
      </c>
      <c r="K81" s="8">
        <v>0</v>
      </c>
      <c r="L81" s="8">
        <v>0</v>
      </c>
      <c r="M81" s="8">
        <v>0.61653000000000002</v>
      </c>
      <c r="N81" s="8">
        <v>86001615</v>
      </c>
      <c r="O81" s="8">
        <v>7610277</v>
      </c>
      <c r="P81" s="8">
        <v>1397885</v>
      </c>
      <c r="Q81" s="8">
        <v>0</v>
      </c>
      <c r="R81" s="8">
        <v>0</v>
      </c>
      <c r="S81" s="8">
        <v>0</v>
      </c>
      <c r="T81" s="8">
        <v>11781</v>
      </c>
      <c r="U81" s="8">
        <v>4195</v>
      </c>
      <c r="V81" s="8">
        <v>2586</v>
      </c>
      <c r="W81" s="8">
        <v>0</v>
      </c>
      <c r="X81" s="8">
        <v>0</v>
      </c>
      <c r="Y81" s="8">
        <v>10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10</v>
      </c>
      <c r="AH81" s="8">
        <v>24</v>
      </c>
      <c r="AI81" s="8">
        <v>0</v>
      </c>
      <c r="AJ81" s="7">
        <f t="shared" si="2"/>
        <v>0.23315068493150684</v>
      </c>
      <c r="AK81" s="7">
        <f t="shared" si="3"/>
        <v>9.7146118721461186E-2</v>
      </c>
    </row>
    <row r="82" spans="1:37" x14ac:dyDescent="0.35">
      <c r="A82">
        <v>191</v>
      </c>
      <c r="B82" t="s">
        <v>100</v>
      </c>
      <c r="C82" s="2" t="s">
        <v>226</v>
      </c>
      <c r="D82" s="6" t="s">
        <v>223</v>
      </c>
      <c r="E82" s="8">
        <v>4564</v>
      </c>
      <c r="F82" s="8">
        <v>18252</v>
      </c>
      <c r="G82" s="8">
        <v>0</v>
      </c>
      <c r="H82" s="8">
        <v>0</v>
      </c>
      <c r="I82" s="8">
        <v>0</v>
      </c>
      <c r="J82" s="8">
        <v>0</v>
      </c>
      <c r="K82" s="8">
        <v>662</v>
      </c>
      <c r="L82" s="8">
        <v>1093</v>
      </c>
      <c r="M82" s="8">
        <v>0.75656999999999996</v>
      </c>
      <c r="N82" s="8">
        <v>740418010</v>
      </c>
      <c r="O82" s="8">
        <v>206682893</v>
      </c>
      <c r="P82" s="8">
        <v>0</v>
      </c>
      <c r="Q82" s="8">
        <v>0</v>
      </c>
      <c r="R82" s="8">
        <v>0</v>
      </c>
      <c r="S82" s="8">
        <v>0</v>
      </c>
      <c r="T82" s="8">
        <v>65386</v>
      </c>
      <c r="U82" s="8">
        <v>16350</v>
      </c>
      <c r="V82" s="8">
        <v>14164</v>
      </c>
      <c r="W82" s="8">
        <v>6</v>
      </c>
      <c r="X82" s="8">
        <v>27</v>
      </c>
      <c r="Y82" s="8">
        <v>58</v>
      </c>
      <c r="Z82" s="8">
        <v>0</v>
      </c>
      <c r="AA82" s="8">
        <v>10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101</v>
      </c>
      <c r="AH82" s="8">
        <v>128</v>
      </c>
      <c r="AI82" s="8">
        <v>11</v>
      </c>
      <c r="AJ82" s="7">
        <f t="shared" si="2"/>
        <v>0.49510375695103759</v>
      </c>
      <c r="AK82" s="7">
        <f t="shared" si="3"/>
        <v>0.39066780821917807</v>
      </c>
    </row>
    <row r="83" spans="1:37" x14ac:dyDescent="0.35">
      <c r="A83">
        <v>193</v>
      </c>
      <c r="B83" t="s">
        <v>101</v>
      </c>
      <c r="C83" s="2" t="s">
        <v>227</v>
      </c>
      <c r="D83" s="6" t="s">
        <v>228</v>
      </c>
      <c r="E83" s="8">
        <v>1008</v>
      </c>
      <c r="F83" s="8">
        <v>4928</v>
      </c>
      <c r="G83" s="8">
        <v>0</v>
      </c>
      <c r="H83" s="8">
        <v>0</v>
      </c>
      <c r="I83" s="8">
        <v>0</v>
      </c>
      <c r="J83" s="8">
        <v>0</v>
      </c>
      <c r="K83" s="8">
        <v>208</v>
      </c>
      <c r="L83" s="8">
        <v>344</v>
      </c>
      <c r="M83" s="8">
        <v>0.65678000000000003</v>
      </c>
      <c r="N83" s="8">
        <v>107911711</v>
      </c>
      <c r="O83" s="8">
        <v>22083514</v>
      </c>
      <c r="P83" s="8">
        <v>0</v>
      </c>
      <c r="Q83" s="8">
        <v>0</v>
      </c>
      <c r="R83" s="8">
        <v>0</v>
      </c>
      <c r="S83" s="8">
        <v>0</v>
      </c>
      <c r="T83" s="8">
        <v>24081</v>
      </c>
      <c r="U83" s="8">
        <v>4926</v>
      </c>
      <c r="V83" s="8">
        <v>3903</v>
      </c>
      <c r="W83" s="8">
        <v>4</v>
      </c>
      <c r="X83" s="8">
        <v>0</v>
      </c>
      <c r="Y83" s="8">
        <v>21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25</v>
      </c>
      <c r="AH83" s="8">
        <v>55</v>
      </c>
      <c r="AI83" s="8">
        <v>5</v>
      </c>
      <c r="AJ83" s="7">
        <f t="shared" si="2"/>
        <v>0.54005479452054794</v>
      </c>
      <c r="AK83" s="7">
        <f t="shared" si="3"/>
        <v>0.24547945205479452</v>
      </c>
    </row>
    <row r="84" spans="1:37" x14ac:dyDescent="0.35">
      <c r="A84">
        <v>194</v>
      </c>
      <c r="B84" t="s">
        <v>102</v>
      </c>
      <c r="C84" s="2" t="s">
        <v>229</v>
      </c>
      <c r="D84" s="6" t="s">
        <v>228</v>
      </c>
      <c r="E84" s="8">
        <v>445</v>
      </c>
      <c r="F84" s="8">
        <v>3142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0.68974999999999997</v>
      </c>
      <c r="N84" s="8">
        <v>42274203</v>
      </c>
      <c r="O84" s="8">
        <v>12237622</v>
      </c>
      <c r="P84" s="8">
        <v>2776571</v>
      </c>
      <c r="Q84" s="8">
        <v>0</v>
      </c>
      <c r="R84" s="8">
        <v>0</v>
      </c>
      <c r="S84" s="8">
        <v>0</v>
      </c>
      <c r="T84" s="8">
        <v>14039</v>
      </c>
      <c r="U84" s="8">
        <v>1988</v>
      </c>
      <c r="V84" s="8">
        <v>1371</v>
      </c>
      <c r="W84" s="8">
        <v>0</v>
      </c>
      <c r="X84" s="8">
        <v>0</v>
      </c>
      <c r="Y84" s="8">
        <v>15</v>
      </c>
      <c r="Z84" s="8">
        <v>0</v>
      </c>
      <c r="AA84" s="8">
        <v>0</v>
      </c>
      <c r="AB84" s="8">
        <v>0</v>
      </c>
      <c r="AC84" s="8">
        <v>0</v>
      </c>
      <c r="AD84" s="8">
        <v>40</v>
      </c>
      <c r="AE84" s="8">
        <v>0</v>
      </c>
      <c r="AF84" s="8">
        <v>0</v>
      </c>
      <c r="AG84" s="8">
        <v>55</v>
      </c>
      <c r="AH84" s="8">
        <v>65</v>
      </c>
      <c r="AI84" s="8">
        <v>0</v>
      </c>
      <c r="AJ84" s="7">
        <f t="shared" si="2"/>
        <v>0.57388127853881277</v>
      </c>
      <c r="AK84" s="7">
        <f t="shared" si="3"/>
        <v>0.34432876712328769</v>
      </c>
    </row>
    <row r="85" spans="1:37" x14ac:dyDescent="0.35">
      <c r="A85">
        <v>195</v>
      </c>
      <c r="B85" t="s">
        <v>103</v>
      </c>
      <c r="C85" s="2" t="s">
        <v>230</v>
      </c>
      <c r="D85" s="6" t="s">
        <v>139</v>
      </c>
      <c r="E85" s="8">
        <v>42</v>
      </c>
      <c r="F85" s="8">
        <v>151</v>
      </c>
      <c r="G85" s="8">
        <v>260</v>
      </c>
      <c r="H85" s="8">
        <v>8212</v>
      </c>
      <c r="I85" s="8">
        <v>0</v>
      </c>
      <c r="J85" s="8">
        <v>0</v>
      </c>
      <c r="K85" s="8">
        <v>0</v>
      </c>
      <c r="L85" s="8">
        <v>0</v>
      </c>
      <c r="M85" s="8">
        <v>0.84553</v>
      </c>
      <c r="N85" s="8">
        <v>48170035</v>
      </c>
      <c r="O85" s="8">
        <v>27373555</v>
      </c>
      <c r="P85" s="8">
        <v>19454395</v>
      </c>
      <c r="Q85" s="8">
        <v>0</v>
      </c>
      <c r="R85" s="8">
        <v>0</v>
      </c>
      <c r="S85" s="8">
        <v>0</v>
      </c>
      <c r="T85" s="8">
        <v>918</v>
      </c>
      <c r="U85" s="8">
        <v>255</v>
      </c>
      <c r="V85" s="8">
        <v>216</v>
      </c>
      <c r="W85" s="8">
        <v>0</v>
      </c>
      <c r="X85" s="8">
        <v>0</v>
      </c>
      <c r="Y85" s="8">
        <v>10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25</v>
      </c>
      <c r="AH85" s="8">
        <v>25</v>
      </c>
      <c r="AI85" s="8">
        <v>0</v>
      </c>
      <c r="AJ85" s="7">
        <f t="shared" si="2"/>
        <v>1.6547945205479451E-2</v>
      </c>
      <c r="AK85" s="7">
        <f t="shared" si="3"/>
        <v>1.6547945205479451E-2</v>
      </c>
    </row>
    <row r="86" spans="1:37" x14ac:dyDescent="0.35">
      <c r="A86">
        <v>197</v>
      </c>
      <c r="B86" t="s">
        <v>104</v>
      </c>
      <c r="C86" s="2" t="s">
        <v>212</v>
      </c>
      <c r="D86" s="6" t="s">
        <v>213</v>
      </c>
      <c r="E86" s="8">
        <v>4781</v>
      </c>
      <c r="F86" s="8">
        <v>15130</v>
      </c>
      <c r="G86" s="8">
        <v>0</v>
      </c>
      <c r="H86" s="8">
        <v>0</v>
      </c>
      <c r="I86" s="8">
        <v>0</v>
      </c>
      <c r="J86" s="8">
        <v>0</v>
      </c>
      <c r="K86" s="8">
        <v>593</v>
      </c>
      <c r="L86" s="8">
        <v>923</v>
      </c>
      <c r="M86" s="8">
        <v>1.0590599999999999</v>
      </c>
      <c r="N86" s="8">
        <v>596392509</v>
      </c>
      <c r="O86" s="8">
        <v>290843002</v>
      </c>
      <c r="P86" s="8">
        <v>0</v>
      </c>
      <c r="Q86" s="8">
        <v>0</v>
      </c>
      <c r="R86" s="8">
        <v>0</v>
      </c>
      <c r="S86" s="8">
        <v>0</v>
      </c>
      <c r="T86" s="8">
        <v>31025</v>
      </c>
      <c r="U86" s="8">
        <v>9804</v>
      </c>
      <c r="V86" s="8">
        <v>11671</v>
      </c>
      <c r="W86" s="8">
        <v>10</v>
      </c>
      <c r="X86" s="8">
        <v>20</v>
      </c>
      <c r="Y86" s="8">
        <v>39</v>
      </c>
      <c r="Z86" s="8">
        <v>0</v>
      </c>
      <c r="AA86" s="8">
        <v>15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84</v>
      </c>
      <c r="AH86" s="8">
        <v>107</v>
      </c>
      <c r="AI86" s="8">
        <v>8</v>
      </c>
      <c r="AJ86" s="7">
        <f t="shared" si="2"/>
        <v>0.49347684279191129</v>
      </c>
      <c r="AK86" s="7">
        <f t="shared" si="3"/>
        <v>0.38740238125720139</v>
      </c>
    </row>
    <row r="87" spans="1:37" x14ac:dyDescent="0.35">
      <c r="A87">
        <v>198</v>
      </c>
      <c r="B87" t="s">
        <v>136</v>
      </c>
      <c r="C87" s="2" t="s">
        <v>231</v>
      </c>
      <c r="D87" s="6" t="s">
        <v>164</v>
      </c>
      <c r="AK87" s="7"/>
    </row>
    <row r="88" spans="1:37" x14ac:dyDescent="0.35">
      <c r="A88">
        <v>199</v>
      </c>
      <c r="B88" t="s">
        <v>137</v>
      </c>
      <c r="C88" s="2" t="s">
        <v>232</v>
      </c>
      <c r="D88" s="6" t="s">
        <v>164</v>
      </c>
      <c r="AK88" s="7"/>
    </row>
    <row r="89" spans="1:37" x14ac:dyDescent="0.35">
      <c r="A89">
        <v>201</v>
      </c>
      <c r="B89" t="s">
        <v>105</v>
      </c>
      <c r="C89" s="2" t="s">
        <v>233</v>
      </c>
      <c r="D89" s="6" t="s">
        <v>139</v>
      </c>
      <c r="E89" s="8">
        <v>8316</v>
      </c>
      <c r="F89" s="8">
        <v>33866</v>
      </c>
      <c r="G89" s="8">
        <v>0</v>
      </c>
      <c r="H89" s="8">
        <v>0</v>
      </c>
      <c r="I89" s="8">
        <v>0</v>
      </c>
      <c r="J89" s="8">
        <v>0</v>
      </c>
      <c r="K89" s="8">
        <v>1283</v>
      </c>
      <c r="L89" s="8">
        <v>2214</v>
      </c>
      <c r="M89" s="8">
        <v>0.91700000000000004</v>
      </c>
      <c r="N89" s="8">
        <v>1193570912</v>
      </c>
      <c r="O89" s="8">
        <v>548084327</v>
      </c>
      <c r="P89" s="8">
        <v>0</v>
      </c>
      <c r="Q89" s="8">
        <v>0</v>
      </c>
      <c r="R89" s="8">
        <v>0</v>
      </c>
      <c r="S89" s="8">
        <v>0</v>
      </c>
      <c r="T89" s="8">
        <v>73750</v>
      </c>
      <c r="U89" s="8">
        <v>18110</v>
      </c>
      <c r="V89" s="8">
        <v>19169</v>
      </c>
      <c r="W89" s="8">
        <v>14</v>
      </c>
      <c r="X89" s="8">
        <v>16</v>
      </c>
      <c r="Y89" s="8">
        <v>88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6</v>
      </c>
      <c r="AG89" s="8">
        <v>124</v>
      </c>
      <c r="AH89" s="8">
        <v>124</v>
      </c>
      <c r="AI89" s="8">
        <v>16</v>
      </c>
      <c r="AJ89" s="7">
        <f t="shared" si="2"/>
        <v>0.74825452938577108</v>
      </c>
      <c r="AK89" s="7">
        <f t="shared" si="3"/>
        <v>0.74825452938577108</v>
      </c>
    </row>
    <row r="90" spans="1:37" x14ac:dyDescent="0.35">
      <c r="A90">
        <v>202</v>
      </c>
      <c r="B90" t="s">
        <v>106</v>
      </c>
      <c r="C90" s="2" t="s">
        <v>234</v>
      </c>
      <c r="D90" s="6" t="s">
        <v>139</v>
      </c>
      <c r="E90" s="8">
        <v>182</v>
      </c>
      <c r="F90" s="8">
        <v>6272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3.68316</v>
      </c>
      <c r="N90" s="8">
        <v>46361492</v>
      </c>
      <c r="O90" s="8">
        <v>46361492</v>
      </c>
      <c r="P90" s="8">
        <v>0</v>
      </c>
      <c r="Q90" s="8">
        <v>0</v>
      </c>
      <c r="R90" s="8">
        <v>0</v>
      </c>
      <c r="S90" s="8">
        <v>0</v>
      </c>
      <c r="T90" s="8">
        <v>6272</v>
      </c>
      <c r="U90" s="8">
        <v>182</v>
      </c>
      <c r="V90" s="8">
        <v>670</v>
      </c>
      <c r="W90" s="8">
        <v>0</v>
      </c>
      <c r="X90" s="8">
        <v>0</v>
      </c>
      <c r="Y90" s="8">
        <v>26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26</v>
      </c>
      <c r="AH90" s="8">
        <v>40</v>
      </c>
      <c r="AI90" s="8">
        <v>0</v>
      </c>
      <c r="AJ90" s="7">
        <f t="shared" si="2"/>
        <v>0.6609062170706006</v>
      </c>
      <c r="AK90" s="7">
        <f t="shared" si="3"/>
        <v>0.42958904109589041</v>
      </c>
    </row>
    <row r="91" spans="1:37" x14ac:dyDescent="0.35">
      <c r="A91">
        <v>204</v>
      </c>
      <c r="B91" t="s">
        <v>107</v>
      </c>
      <c r="C91" s="2" t="s">
        <v>138</v>
      </c>
      <c r="D91" s="6" t="s">
        <v>139</v>
      </c>
      <c r="E91" s="8">
        <v>427</v>
      </c>
      <c r="F91" s="8">
        <v>5194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3.18533</v>
      </c>
      <c r="N91" s="8">
        <v>1087661462</v>
      </c>
      <c r="O91" s="8">
        <v>91344592</v>
      </c>
      <c r="P91" s="8">
        <v>0</v>
      </c>
      <c r="Q91" s="8">
        <v>0</v>
      </c>
      <c r="R91" s="8">
        <v>0</v>
      </c>
      <c r="S91" s="8">
        <v>0</v>
      </c>
      <c r="T91" s="8">
        <v>61846</v>
      </c>
      <c r="U91" s="8">
        <v>5084</v>
      </c>
      <c r="V91" s="8">
        <v>16195</v>
      </c>
      <c r="W91" s="8">
        <v>0</v>
      </c>
      <c r="X91" s="8">
        <v>0</v>
      </c>
      <c r="Y91" s="8">
        <v>20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20</v>
      </c>
      <c r="AH91" s="8">
        <v>20</v>
      </c>
      <c r="AI91" s="8">
        <v>0</v>
      </c>
      <c r="AJ91" s="7">
        <f t="shared" si="2"/>
        <v>0.71150684931506847</v>
      </c>
      <c r="AK91" s="7">
        <f t="shared" si="3"/>
        <v>0.71150684931506847</v>
      </c>
    </row>
    <row r="92" spans="1:37" x14ac:dyDescent="0.35">
      <c r="A92">
        <v>205</v>
      </c>
      <c r="B92" t="s">
        <v>108</v>
      </c>
      <c r="C92" s="2" t="s">
        <v>218</v>
      </c>
      <c r="D92" s="6" t="s">
        <v>211</v>
      </c>
      <c r="E92" s="8">
        <v>623</v>
      </c>
      <c r="F92" s="8">
        <v>2942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1.29548</v>
      </c>
      <c r="N92" s="8">
        <v>636935560</v>
      </c>
      <c r="O92" s="8">
        <v>28271123</v>
      </c>
      <c r="P92" s="8">
        <v>0</v>
      </c>
      <c r="Q92" s="8">
        <v>0</v>
      </c>
      <c r="R92" s="8">
        <v>0</v>
      </c>
      <c r="S92" s="8">
        <v>0</v>
      </c>
      <c r="T92" s="8">
        <v>66282</v>
      </c>
      <c r="U92" s="8">
        <v>14036</v>
      </c>
      <c r="V92" s="8">
        <v>18183</v>
      </c>
      <c r="W92" s="8">
        <v>0</v>
      </c>
      <c r="X92" s="8">
        <v>0</v>
      </c>
      <c r="Y92" s="8">
        <v>11</v>
      </c>
      <c r="Z92" s="8">
        <v>0</v>
      </c>
      <c r="AA92" s="8">
        <v>0</v>
      </c>
      <c r="AB92" s="8">
        <v>9</v>
      </c>
      <c r="AC92" s="8">
        <v>0</v>
      </c>
      <c r="AD92" s="8">
        <v>0</v>
      </c>
      <c r="AE92" s="8">
        <v>0</v>
      </c>
      <c r="AF92" s="8">
        <v>0</v>
      </c>
      <c r="AG92" s="8">
        <v>20</v>
      </c>
      <c r="AH92" s="8">
        <v>20</v>
      </c>
      <c r="AI92" s="8">
        <v>0</v>
      </c>
      <c r="AJ92" s="7">
        <f t="shared" si="2"/>
        <v>0.40301369863013697</v>
      </c>
      <c r="AK92" s="7">
        <f t="shared" si="3"/>
        <v>0.40301369863013697</v>
      </c>
    </row>
    <row r="93" spans="1:37" x14ac:dyDescent="0.35">
      <c r="A93">
        <v>206</v>
      </c>
      <c r="B93" t="s">
        <v>109</v>
      </c>
      <c r="C93" s="2" t="s">
        <v>235</v>
      </c>
      <c r="D93" s="6" t="s">
        <v>190</v>
      </c>
      <c r="E93" s="8">
        <v>633</v>
      </c>
      <c r="F93" s="8">
        <v>2075</v>
      </c>
      <c r="G93" s="8">
        <v>97</v>
      </c>
      <c r="H93" s="8">
        <v>1489</v>
      </c>
      <c r="I93" s="8">
        <v>0</v>
      </c>
      <c r="J93" s="8">
        <v>0</v>
      </c>
      <c r="K93" s="8">
        <v>0</v>
      </c>
      <c r="L93" s="8">
        <v>0</v>
      </c>
      <c r="M93" s="8">
        <v>0.71525000000000005</v>
      </c>
      <c r="N93" s="8">
        <v>121850321</v>
      </c>
      <c r="O93" s="8">
        <v>18603152</v>
      </c>
      <c r="P93" s="8">
        <v>1577051</v>
      </c>
      <c r="Q93" s="8">
        <v>0</v>
      </c>
      <c r="R93" s="8">
        <v>0</v>
      </c>
      <c r="S93" s="8">
        <v>0</v>
      </c>
      <c r="T93" s="8">
        <v>14850</v>
      </c>
      <c r="U93" s="8">
        <v>4530</v>
      </c>
      <c r="V93" s="8">
        <v>3240</v>
      </c>
      <c r="W93" s="8">
        <v>0</v>
      </c>
      <c r="X93" s="8">
        <v>0</v>
      </c>
      <c r="Y93" s="8">
        <v>25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25</v>
      </c>
      <c r="AH93" s="8">
        <v>25</v>
      </c>
      <c r="AI93" s="8">
        <v>0</v>
      </c>
      <c r="AJ93" s="7">
        <f t="shared" si="2"/>
        <v>0.22739726027397261</v>
      </c>
      <c r="AK93" s="7">
        <f t="shared" si="3"/>
        <v>0.22739726027397261</v>
      </c>
    </row>
    <row r="94" spans="1:37" x14ac:dyDescent="0.35">
      <c r="A94">
        <v>207</v>
      </c>
      <c r="B94" t="s">
        <v>110</v>
      </c>
      <c r="C94" s="2" t="s">
        <v>236</v>
      </c>
      <c r="D94" s="6" t="s">
        <v>190</v>
      </c>
      <c r="E94" s="8">
        <v>8082</v>
      </c>
      <c r="F94" s="8">
        <v>34930</v>
      </c>
      <c r="G94" s="8">
        <v>0</v>
      </c>
      <c r="H94" s="8">
        <v>0</v>
      </c>
      <c r="I94" s="8">
        <v>0</v>
      </c>
      <c r="J94" s="8">
        <v>0</v>
      </c>
      <c r="K94" s="8">
        <v>927</v>
      </c>
      <c r="L94" s="8">
        <v>2108</v>
      </c>
      <c r="M94" s="8">
        <v>0.85190999999999995</v>
      </c>
      <c r="N94" s="8">
        <v>1208604028</v>
      </c>
      <c r="O94" s="8">
        <v>411467106</v>
      </c>
      <c r="P94" s="8">
        <v>0</v>
      </c>
      <c r="Q94" s="8">
        <v>0</v>
      </c>
      <c r="R94" s="8">
        <v>0</v>
      </c>
      <c r="S94" s="8">
        <v>0</v>
      </c>
      <c r="T94" s="8">
        <v>102600</v>
      </c>
      <c r="U94" s="8">
        <v>23739</v>
      </c>
      <c r="V94" s="8">
        <v>22543</v>
      </c>
      <c r="W94" s="8">
        <v>12</v>
      </c>
      <c r="X94" s="8">
        <v>0</v>
      </c>
      <c r="Y94" s="8">
        <v>89</v>
      </c>
      <c r="Z94" s="8">
        <v>0</v>
      </c>
      <c r="AA94" s="8">
        <v>21</v>
      </c>
      <c r="AB94" s="8">
        <v>0</v>
      </c>
      <c r="AC94" s="8">
        <v>15</v>
      </c>
      <c r="AD94" s="8">
        <v>0</v>
      </c>
      <c r="AE94" s="8">
        <v>0</v>
      </c>
      <c r="AF94" s="8">
        <v>0</v>
      </c>
      <c r="AG94" s="8">
        <v>137</v>
      </c>
      <c r="AH94" s="8">
        <v>137</v>
      </c>
      <c r="AI94" s="8">
        <v>21</v>
      </c>
      <c r="AJ94" s="7">
        <f t="shared" si="2"/>
        <v>0.69853014698530147</v>
      </c>
      <c r="AK94" s="7">
        <f t="shared" si="3"/>
        <v>0.69853014698530147</v>
      </c>
    </row>
    <row r="95" spans="1:37" x14ac:dyDescent="0.35">
      <c r="A95">
        <v>208</v>
      </c>
      <c r="B95" t="s">
        <v>111</v>
      </c>
      <c r="C95" s="2" t="s">
        <v>219</v>
      </c>
      <c r="D95" s="6" t="s">
        <v>220</v>
      </c>
      <c r="E95" s="8">
        <v>15290</v>
      </c>
      <c r="F95" s="8">
        <v>57117</v>
      </c>
      <c r="G95" s="8">
        <v>0</v>
      </c>
      <c r="H95" s="8">
        <v>0</v>
      </c>
      <c r="I95" s="8">
        <v>0</v>
      </c>
      <c r="J95" s="8">
        <v>0</v>
      </c>
      <c r="K95" s="8">
        <v>3450</v>
      </c>
      <c r="L95" s="8">
        <v>5512</v>
      </c>
      <c r="M95" s="8">
        <v>0.77095000000000002</v>
      </c>
      <c r="N95" s="8">
        <v>1012056136</v>
      </c>
      <c r="O95" s="8">
        <v>516482438</v>
      </c>
      <c r="P95" s="8">
        <v>0</v>
      </c>
      <c r="Q95" s="8">
        <v>0</v>
      </c>
      <c r="R95" s="8">
        <v>0</v>
      </c>
      <c r="S95" s="8">
        <v>0</v>
      </c>
      <c r="T95" s="8">
        <v>111922</v>
      </c>
      <c r="U95" s="8">
        <v>29961</v>
      </c>
      <c r="V95" s="8">
        <v>28310</v>
      </c>
      <c r="W95" s="8">
        <v>54</v>
      </c>
      <c r="X95" s="8">
        <v>0</v>
      </c>
      <c r="Y95" s="8">
        <v>112</v>
      </c>
      <c r="Z95" s="8">
        <v>0</v>
      </c>
      <c r="AA95" s="8">
        <v>45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211</v>
      </c>
      <c r="AH95" s="8">
        <v>220</v>
      </c>
      <c r="AI95" s="8">
        <v>0</v>
      </c>
      <c r="AJ95" s="7">
        <f t="shared" si="2"/>
        <v>0.7416347464779588</v>
      </c>
      <c r="AK95" s="7">
        <f t="shared" si="3"/>
        <v>0.7112951432129514</v>
      </c>
    </row>
    <row r="96" spans="1:37" x14ac:dyDescent="0.35">
      <c r="A96">
        <v>209</v>
      </c>
      <c r="B96" t="s">
        <v>112</v>
      </c>
      <c r="C96" s="2" t="s">
        <v>237</v>
      </c>
      <c r="D96" s="6" t="s">
        <v>151</v>
      </c>
      <c r="E96" s="8">
        <v>5513</v>
      </c>
      <c r="F96" s="8">
        <v>26300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1.01675</v>
      </c>
      <c r="N96" s="8">
        <v>751598147</v>
      </c>
      <c r="O96" s="8">
        <v>364609254</v>
      </c>
      <c r="P96" s="8">
        <v>0</v>
      </c>
      <c r="Q96" s="8">
        <v>0</v>
      </c>
      <c r="R96" s="8">
        <v>0</v>
      </c>
      <c r="S96" s="8">
        <v>0</v>
      </c>
      <c r="T96" s="8">
        <v>54214</v>
      </c>
      <c r="U96" s="8">
        <v>11364</v>
      </c>
      <c r="V96" s="8">
        <v>11555</v>
      </c>
      <c r="W96" s="8">
        <v>16</v>
      </c>
      <c r="X96" s="8">
        <v>0</v>
      </c>
      <c r="Y96" s="8">
        <v>96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112</v>
      </c>
      <c r="AH96" s="8">
        <v>112</v>
      </c>
      <c r="AI96" s="8">
        <v>0</v>
      </c>
      <c r="AJ96" s="7">
        <f t="shared" si="2"/>
        <v>0.64334637964774954</v>
      </c>
      <c r="AK96" s="7">
        <f t="shared" si="3"/>
        <v>0.64334637964774954</v>
      </c>
    </row>
    <row r="97" spans="1:37" x14ac:dyDescent="0.35">
      <c r="A97">
        <v>210</v>
      </c>
      <c r="B97" t="s">
        <v>113</v>
      </c>
      <c r="C97" s="2" t="s">
        <v>238</v>
      </c>
      <c r="D97" s="6" t="s">
        <v>151</v>
      </c>
      <c r="E97" s="8">
        <v>6877</v>
      </c>
      <c r="F97" s="8">
        <v>20825</v>
      </c>
      <c r="G97" s="8">
        <v>0</v>
      </c>
      <c r="H97" s="8">
        <v>0</v>
      </c>
      <c r="I97" s="8">
        <v>0</v>
      </c>
      <c r="J97" s="8">
        <v>0</v>
      </c>
      <c r="K97" s="8">
        <v>1595</v>
      </c>
      <c r="L97" s="8">
        <v>2370</v>
      </c>
      <c r="M97" s="8">
        <v>0.77561000000000002</v>
      </c>
      <c r="N97" s="8">
        <v>668756533</v>
      </c>
      <c r="O97" s="8">
        <v>296860940</v>
      </c>
      <c r="P97" s="8">
        <v>0</v>
      </c>
      <c r="Q97" s="8">
        <v>0</v>
      </c>
      <c r="R97" s="8">
        <v>0</v>
      </c>
      <c r="S97" s="8">
        <v>0</v>
      </c>
      <c r="T97" s="8">
        <v>46914</v>
      </c>
      <c r="U97" s="8">
        <v>15492</v>
      </c>
      <c r="V97" s="8">
        <v>14803</v>
      </c>
      <c r="W97" s="8">
        <v>6</v>
      </c>
      <c r="X97" s="8">
        <v>13</v>
      </c>
      <c r="Y97" s="8">
        <v>80</v>
      </c>
      <c r="Z97" s="8">
        <v>0</v>
      </c>
      <c r="AA97" s="8">
        <v>45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144</v>
      </c>
      <c r="AH97" s="8">
        <v>144</v>
      </c>
      <c r="AI97" s="8">
        <v>21</v>
      </c>
      <c r="AJ97" s="7">
        <f t="shared" si="2"/>
        <v>0.3962138508371385</v>
      </c>
      <c r="AK97" s="7">
        <f t="shared" si="3"/>
        <v>0.3962138508371385</v>
      </c>
    </row>
    <row r="98" spans="1:37" x14ac:dyDescent="0.35">
      <c r="A98">
        <v>211</v>
      </c>
      <c r="B98" t="s">
        <v>114</v>
      </c>
      <c r="C98" s="2" t="s">
        <v>239</v>
      </c>
      <c r="D98" s="6" t="s">
        <v>240</v>
      </c>
      <c r="E98" s="8">
        <v>85</v>
      </c>
      <c r="F98" s="8">
        <v>209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0.61475000000000002</v>
      </c>
      <c r="N98" s="8">
        <v>27601115</v>
      </c>
      <c r="O98" s="8">
        <v>858489</v>
      </c>
      <c r="P98" s="8">
        <v>0</v>
      </c>
      <c r="Q98" s="8">
        <v>0</v>
      </c>
      <c r="R98" s="8">
        <v>0</v>
      </c>
      <c r="S98" s="8">
        <v>0</v>
      </c>
      <c r="T98" s="8">
        <v>6720</v>
      </c>
      <c r="U98" s="8">
        <v>2733</v>
      </c>
      <c r="V98" s="8">
        <v>1680</v>
      </c>
      <c r="W98" s="8">
        <v>0</v>
      </c>
      <c r="X98" s="8">
        <v>0</v>
      </c>
      <c r="Y98" s="8">
        <v>10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10</v>
      </c>
      <c r="AH98" s="8">
        <v>10</v>
      </c>
      <c r="AI98" s="8">
        <v>0</v>
      </c>
      <c r="AJ98" s="7">
        <f t="shared" si="2"/>
        <v>5.7260273972602742E-2</v>
      </c>
      <c r="AK98" s="7">
        <f t="shared" si="3"/>
        <v>5.7260273972602742E-2</v>
      </c>
    </row>
    <row r="99" spans="1:37" x14ac:dyDescent="0.35">
      <c r="A99">
        <v>212</v>
      </c>
      <c r="B99" t="s">
        <v>115</v>
      </c>
      <c r="C99" s="2" t="s">
        <v>241</v>
      </c>
      <c r="D99" s="6" t="s">
        <v>139</v>
      </c>
      <c r="E99" s="8">
        <v>714</v>
      </c>
      <c r="F99" s="8">
        <v>1824</v>
      </c>
      <c r="G99" s="8">
        <v>0</v>
      </c>
      <c r="H99" s="8">
        <v>0</v>
      </c>
      <c r="I99" s="8">
        <v>0</v>
      </c>
      <c r="J99" s="8">
        <v>0</v>
      </c>
      <c r="K99" s="8">
        <v>138</v>
      </c>
      <c r="L99" s="8">
        <v>207</v>
      </c>
      <c r="M99" s="8">
        <v>0.57955000000000001</v>
      </c>
      <c r="N99" s="8">
        <v>256133101</v>
      </c>
      <c r="O99" s="8">
        <v>22554007</v>
      </c>
      <c r="P99" s="8">
        <v>0</v>
      </c>
      <c r="Q99" s="8">
        <v>0</v>
      </c>
      <c r="R99" s="8">
        <v>0</v>
      </c>
      <c r="S99" s="8">
        <v>0</v>
      </c>
      <c r="T99" s="8">
        <v>20714</v>
      </c>
      <c r="U99" s="8">
        <v>8108</v>
      </c>
      <c r="V99" s="8">
        <v>5608</v>
      </c>
      <c r="W99" s="8">
        <v>0</v>
      </c>
      <c r="X99" s="8">
        <v>58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58</v>
      </c>
      <c r="AH99" s="8">
        <v>58</v>
      </c>
      <c r="AI99" s="8">
        <v>10</v>
      </c>
      <c r="AJ99" s="7">
        <f t="shared" si="2"/>
        <v>8.6159659896079363E-2</v>
      </c>
      <c r="AK99" s="7">
        <f t="shared" si="3"/>
        <v>8.6159659896079363E-2</v>
      </c>
    </row>
    <row r="100" spans="1:37" x14ac:dyDescent="0.35">
      <c r="A100">
        <v>213</v>
      </c>
      <c r="B100" t="s">
        <v>116</v>
      </c>
      <c r="C100" s="2" t="s">
        <v>150</v>
      </c>
      <c r="D100" s="6" t="s">
        <v>151</v>
      </c>
      <c r="E100" s="8">
        <v>307</v>
      </c>
      <c r="F100" s="8">
        <v>3176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1.01427</v>
      </c>
      <c r="N100" s="8">
        <v>12482393</v>
      </c>
      <c r="O100" s="8">
        <v>12482393</v>
      </c>
      <c r="P100" s="8">
        <v>0</v>
      </c>
      <c r="Q100" s="8">
        <v>0</v>
      </c>
      <c r="R100" s="8">
        <v>0</v>
      </c>
      <c r="S100" s="8">
        <v>0</v>
      </c>
      <c r="T100" s="8">
        <v>3176</v>
      </c>
      <c r="U100" s="8">
        <v>307</v>
      </c>
      <c r="V100" s="8">
        <v>311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60</v>
      </c>
      <c r="AC100" s="8">
        <v>0</v>
      </c>
      <c r="AD100" s="8">
        <v>0</v>
      </c>
      <c r="AE100" s="8">
        <v>0</v>
      </c>
      <c r="AF100" s="8">
        <v>0</v>
      </c>
      <c r="AG100" s="8">
        <v>60</v>
      </c>
      <c r="AH100" s="8">
        <v>60</v>
      </c>
      <c r="AI100" s="8">
        <v>0</v>
      </c>
      <c r="AJ100" s="7">
        <f t="shared" si="2"/>
        <v>0.14502283105022831</v>
      </c>
      <c r="AK100" s="7">
        <f t="shared" si="3"/>
        <v>0.14502283105022831</v>
      </c>
    </row>
    <row r="101" spans="1:37" x14ac:dyDescent="0.35">
      <c r="A101">
        <v>904</v>
      </c>
      <c r="B101" t="s">
        <v>117</v>
      </c>
      <c r="C101" s="2" t="s">
        <v>215</v>
      </c>
      <c r="D101" s="6" t="s">
        <v>139</v>
      </c>
      <c r="E101" s="8">
        <v>3370</v>
      </c>
      <c r="F101" s="8">
        <v>44419</v>
      </c>
      <c r="G101" s="8">
        <v>0</v>
      </c>
      <c r="H101" s="8">
        <v>0</v>
      </c>
      <c r="I101" s="8">
        <v>726</v>
      </c>
      <c r="J101" s="8">
        <v>4727</v>
      </c>
      <c r="K101" s="8">
        <v>0</v>
      </c>
      <c r="L101" s="8">
        <v>0</v>
      </c>
      <c r="M101" s="8">
        <v>0.66852</v>
      </c>
      <c r="N101" s="8">
        <v>150670714</v>
      </c>
      <c r="O101" s="8">
        <v>147939898</v>
      </c>
      <c r="P101" s="8">
        <v>0</v>
      </c>
      <c r="Q101" s="8">
        <v>0</v>
      </c>
      <c r="R101" s="8">
        <v>0</v>
      </c>
      <c r="S101" s="8">
        <v>0</v>
      </c>
      <c r="T101" s="8">
        <v>45239</v>
      </c>
      <c r="U101" s="8">
        <v>3432</v>
      </c>
      <c r="V101" s="8">
        <v>2789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145</v>
      </c>
      <c r="AD101" s="8">
        <v>0</v>
      </c>
      <c r="AE101" s="8">
        <v>12</v>
      </c>
      <c r="AF101" s="8">
        <v>0</v>
      </c>
      <c r="AG101" s="8">
        <v>157</v>
      </c>
      <c r="AH101" s="8">
        <v>157</v>
      </c>
      <c r="AI101" s="8">
        <v>0</v>
      </c>
      <c r="AJ101" s="7">
        <f t="shared" si="2"/>
        <v>0.83928200283419929</v>
      </c>
      <c r="AK101" s="7">
        <f t="shared" si="3"/>
        <v>0.83928200283419929</v>
      </c>
    </row>
    <row r="102" spans="1:37" x14ac:dyDescent="0.35">
      <c r="A102">
        <v>915</v>
      </c>
      <c r="B102" t="s">
        <v>118</v>
      </c>
      <c r="C102" s="2" t="s">
        <v>214</v>
      </c>
      <c r="D102" s="6" t="s">
        <v>157</v>
      </c>
      <c r="E102" s="8">
        <v>527</v>
      </c>
      <c r="F102" s="8">
        <v>6124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0.64671000000000001</v>
      </c>
      <c r="N102" s="8">
        <v>58646197</v>
      </c>
      <c r="O102" s="8">
        <v>21405796</v>
      </c>
      <c r="P102" s="8">
        <v>0</v>
      </c>
      <c r="Q102" s="8">
        <v>0</v>
      </c>
      <c r="R102" s="8">
        <v>0</v>
      </c>
      <c r="S102" s="8">
        <v>0</v>
      </c>
      <c r="T102" s="8">
        <v>16778</v>
      </c>
      <c r="U102" s="8">
        <v>1444</v>
      </c>
      <c r="V102" s="8">
        <v>934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20</v>
      </c>
      <c r="AD102" s="8">
        <v>0</v>
      </c>
      <c r="AE102" s="8">
        <v>0</v>
      </c>
      <c r="AF102" s="8">
        <v>0</v>
      </c>
      <c r="AG102" s="8">
        <v>20</v>
      </c>
      <c r="AH102" s="8">
        <v>32</v>
      </c>
      <c r="AI102" s="8">
        <v>0</v>
      </c>
      <c r="AJ102" s="7">
        <f t="shared" si="2"/>
        <v>0.83890410958904105</v>
      </c>
      <c r="AK102" s="7">
        <f t="shared" si="3"/>
        <v>0.52431506849315068</v>
      </c>
    </row>
    <row r="103" spans="1:37" x14ac:dyDescent="0.35">
      <c r="A103">
        <v>919</v>
      </c>
      <c r="B103" t="s">
        <v>119</v>
      </c>
      <c r="C103" s="2" t="s">
        <v>138</v>
      </c>
      <c r="D103" s="6" t="s">
        <v>139</v>
      </c>
      <c r="E103" s="8">
        <v>678</v>
      </c>
      <c r="F103" s="8">
        <v>15528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0.63758999999999999</v>
      </c>
      <c r="N103" s="8">
        <v>23320780</v>
      </c>
      <c r="O103" s="8">
        <v>23320780</v>
      </c>
      <c r="P103" s="8">
        <v>0</v>
      </c>
      <c r="Q103" s="8">
        <v>0</v>
      </c>
      <c r="R103" s="8">
        <v>0</v>
      </c>
      <c r="S103" s="8">
        <v>0</v>
      </c>
      <c r="T103" s="8">
        <v>15528</v>
      </c>
      <c r="U103" s="8">
        <v>678</v>
      </c>
      <c r="V103" s="8">
        <v>432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70</v>
      </c>
      <c r="AD103" s="8">
        <v>0</v>
      </c>
      <c r="AE103" s="8">
        <v>0</v>
      </c>
      <c r="AF103" s="8">
        <v>0</v>
      </c>
      <c r="AG103" s="8">
        <v>70</v>
      </c>
      <c r="AH103" s="8">
        <v>70</v>
      </c>
      <c r="AI103" s="8">
        <v>0</v>
      </c>
      <c r="AJ103" s="7">
        <f t="shared" si="2"/>
        <v>0.60774951076320938</v>
      </c>
      <c r="AK103" s="7">
        <f t="shared" si="3"/>
        <v>0.60774951076320938</v>
      </c>
    </row>
    <row r="104" spans="1:37" x14ac:dyDescent="0.35">
      <c r="A104">
        <v>921</v>
      </c>
      <c r="B104" t="s">
        <v>120</v>
      </c>
      <c r="C104" s="2" t="s">
        <v>234</v>
      </c>
      <c r="D104" s="6" t="s">
        <v>139</v>
      </c>
      <c r="E104" s="8">
        <v>1584</v>
      </c>
      <c r="F104" s="8">
        <v>28680</v>
      </c>
      <c r="G104" s="8">
        <v>0</v>
      </c>
      <c r="H104" s="8">
        <v>0</v>
      </c>
      <c r="I104" s="8">
        <v>1290</v>
      </c>
      <c r="J104" s="8">
        <v>12370</v>
      </c>
      <c r="K104" s="8">
        <v>0</v>
      </c>
      <c r="L104" s="8">
        <v>0</v>
      </c>
      <c r="M104" s="8">
        <v>0.67976999999999999</v>
      </c>
      <c r="N104" s="8">
        <v>77077821</v>
      </c>
      <c r="O104" s="8">
        <v>76228221</v>
      </c>
      <c r="P104" s="8">
        <v>0</v>
      </c>
      <c r="Q104" s="8">
        <v>0</v>
      </c>
      <c r="R104" s="8">
        <v>14494500</v>
      </c>
      <c r="S104" s="8">
        <v>0</v>
      </c>
      <c r="T104" s="8">
        <v>35808</v>
      </c>
      <c r="U104" s="8">
        <v>1978</v>
      </c>
      <c r="V104" s="8">
        <v>1975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93</v>
      </c>
      <c r="AD104" s="8">
        <v>0</v>
      </c>
      <c r="AE104" s="8">
        <v>44</v>
      </c>
      <c r="AF104" s="8">
        <v>0</v>
      </c>
      <c r="AG104" s="8">
        <v>137</v>
      </c>
      <c r="AH104" s="8">
        <v>137</v>
      </c>
      <c r="AI104" s="8">
        <v>0</v>
      </c>
      <c r="AJ104" s="7">
        <f t="shared" si="2"/>
        <v>0.84489615554573572</v>
      </c>
      <c r="AK104" s="7">
        <f t="shared" si="3"/>
        <v>0.84489615554573572</v>
      </c>
    </row>
    <row r="105" spans="1:37" x14ac:dyDescent="0.35">
      <c r="A105">
        <v>922</v>
      </c>
      <c r="B105" t="s">
        <v>121</v>
      </c>
      <c r="C105" s="2" t="s">
        <v>174</v>
      </c>
      <c r="D105" s="6" t="s">
        <v>175</v>
      </c>
      <c r="E105" s="8">
        <v>857</v>
      </c>
      <c r="F105" s="8">
        <v>9979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0.68952999999999998</v>
      </c>
      <c r="N105" s="8">
        <v>30278289</v>
      </c>
      <c r="O105" s="8">
        <v>30278289</v>
      </c>
      <c r="P105" s="8">
        <v>0</v>
      </c>
      <c r="Q105" s="8">
        <v>0</v>
      </c>
      <c r="R105" s="8">
        <v>0</v>
      </c>
      <c r="S105" s="8">
        <v>0</v>
      </c>
      <c r="T105" s="8">
        <v>9979</v>
      </c>
      <c r="U105" s="8">
        <v>857</v>
      </c>
      <c r="V105" s="8">
        <v>591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30</v>
      </c>
      <c r="AD105" s="8">
        <v>0</v>
      </c>
      <c r="AE105" s="8">
        <v>0</v>
      </c>
      <c r="AF105" s="8">
        <v>0</v>
      </c>
      <c r="AG105" s="8">
        <v>30</v>
      </c>
      <c r="AH105" s="8">
        <v>30</v>
      </c>
      <c r="AI105" s="8">
        <v>0</v>
      </c>
      <c r="AJ105" s="7">
        <f t="shared" si="2"/>
        <v>0.91132420091324196</v>
      </c>
      <c r="AK105" s="7">
        <f t="shared" si="3"/>
        <v>0.91132420091324196</v>
      </c>
    </row>
    <row r="106" spans="1:37" x14ac:dyDescent="0.35">
      <c r="A106">
        <v>923</v>
      </c>
      <c r="B106" t="s">
        <v>122</v>
      </c>
      <c r="C106" s="2" t="s">
        <v>179</v>
      </c>
      <c r="D106" s="6" t="s">
        <v>175</v>
      </c>
      <c r="E106" s="8">
        <v>466</v>
      </c>
      <c r="F106" s="8">
        <v>8711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0.67920000000000003</v>
      </c>
      <c r="N106" s="8">
        <v>26236005</v>
      </c>
      <c r="O106" s="8">
        <v>26236005</v>
      </c>
      <c r="P106" s="8">
        <v>0</v>
      </c>
      <c r="Q106" s="8">
        <v>0</v>
      </c>
      <c r="R106" s="8">
        <v>0</v>
      </c>
      <c r="S106" s="8">
        <v>0</v>
      </c>
      <c r="T106" s="8">
        <v>8711</v>
      </c>
      <c r="U106" s="8">
        <v>466</v>
      </c>
      <c r="V106" s="8">
        <v>317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34</v>
      </c>
      <c r="AD106" s="8">
        <v>0</v>
      </c>
      <c r="AE106" s="8">
        <v>0</v>
      </c>
      <c r="AF106" s="8">
        <v>0</v>
      </c>
      <c r="AG106" s="8">
        <v>34</v>
      </c>
      <c r="AH106" s="8">
        <v>34</v>
      </c>
      <c r="AI106" s="8">
        <v>0</v>
      </c>
      <c r="AJ106" s="7">
        <f t="shared" si="2"/>
        <v>0.70193392425463341</v>
      </c>
      <c r="AK106" s="7">
        <f t="shared" si="3"/>
        <v>0.70193392425463341</v>
      </c>
    </row>
    <row r="107" spans="1:37" x14ac:dyDescent="0.35">
      <c r="A107">
        <v>924</v>
      </c>
      <c r="B107" t="s">
        <v>123</v>
      </c>
      <c r="C107" s="2" t="s">
        <v>242</v>
      </c>
      <c r="D107" s="6" t="s">
        <v>175</v>
      </c>
      <c r="E107" s="8">
        <v>2071</v>
      </c>
      <c r="F107" s="8">
        <v>25414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0.67886999999999997</v>
      </c>
      <c r="N107" s="8">
        <v>79031405</v>
      </c>
      <c r="O107" s="8">
        <v>77146205</v>
      </c>
      <c r="P107" s="8">
        <v>0</v>
      </c>
      <c r="Q107" s="8">
        <v>0</v>
      </c>
      <c r="R107" s="8">
        <v>0</v>
      </c>
      <c r="S107" s="8">
        <v>0</v>
      </c>
      <c r="T107" s="8">
        <v>26035</v>
      </c>
      <c r="U107" s="8">
        <v>2122</v>
      </c>
      <c r="V107" s="8">
        <v>1440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115</v>
      </c>
      <c r="AD107" s="8">
        <v>0</v>
      </c>
      <c r="AE107" s="8">
        <v>0</v>
      </c>
      <c r="AF107" s="8">
        <v>0</v>
      </c>
      <c r="AG107" s="8">
        <v>115</v>
      </c>
      <c r="AH107" s="8">
        <v>115</v>
      </c>
      <c r="AI107" s="8">
        <v>0</v>
      </c>
      <c r="AJ107" s="7">
        <f t="shared" si="2"/>
        <v>0.6054556283502085</v>
      </c>
      <c r="AK107" s="7">
        <f t="shared" si="3"/>
        <v>0.6054556283502085</v>
      </c>
    </row>
    <row r="108" spans="1:37" x14ac:dyDescent="0.35">
      <c r="A108">
        <v>926</v>
      </c>
      <c r="B108" t="s">
        <v>124</v>
      </c>
      <c r="C108" s="2" t="s">
        <v>153</v>
      </c>
      <c r="D108" s="6" t="s">
        <v>153</v>
      </c>
      <c r="E108" s="8">
        <v>93</v>
      </c>
      <c r="F108" s="8">
        <v>681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0.68733</v>
      </c>
      <c r="N108" s="8">
        <v>1368400</v>
      </c>
      <c r="O108" s="8">
        <v>1368400</v>
      </c>
      <c r="P108" s="8">
        <v>0</v>
      </c>
      <c r="Q108" s="8">
        <v>0</v>
      </c>
      <c r="R108" s="8">
        <v>0</v>
      </c>
      <c r="S108" s="8">
        <v>0</v>
      </c>
      <c r="T108" s="8">
        <v>681</v>
      </c>
      <c r="U108" s="8">
        <v>93</v>
      </c>
      <c r="V108" s="8">
        <v>64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25</v>
      </c>
      <c r="AD108" s="8">
        <v>0</v>
      </c>
      <c r="AE108" s="8">
        <v>0</v>
      </c>
      <c r="AF108" s="8">
        <v>0</v>
      </c>
      <c r="AG108" s="8">
        <v>25</v>
      </c>
      <c r="AH108" s="8">
        <v>100</v>
      </c>
      <c r="AI108" s="8">
        <v>0</v>
      </c>
      <c r="AJ108" s="7">
        <f t="shared" si="2"/>
        <v>7.4630136986301374E-2</v>
      </c>
      <c r="AK108" s="7">
        <f t="shared" si="3"/>
        <v>1.8657534246575343E-2</v>
      </c>
    </row>
    <row r="109" spans="1:37" x14ac:dyDescent="0.35">
      <c r="C109" s="2"/>
      <c r="D109" s="6"/>
      <c r="AK109" s="7"/>
    </row>
    <row r="110" spans="1:37" x14ac:dyDescent="0.35">
      <c r="E110" s="8">
        <f t="shared" ref="E110:AI110" si="4">SUM(E6:E108)</f>
        <v>568352</v>
      </c>
      <c r="F110" s="8">
        <f t="shared" si="4"/>
        <v>2893080</v>
      </c>
      <c r="G110" s="8">
        <f t="shared" si="4"/>
        <v>2428</v>
      </c>
      <c r="H110" s="8">
        <f t="shared" si="4"/>
        <v>123120</v>
      </c>
      <c r="I110" s="8">
        <f t="shared" si="4"/>
        <v>3304</v>
      </c>
      <c r="J110" s="8">
        <f t="shared" si="4"/>
        <v>28279</v>
      </c>
      <c r="K110" s="8">
        <f t="shared" si="4"/>
        <v>76731</v>
      </c>
      <c r="L110" s="8">
        <f t="shared" si="4"/>
        <v>121460</v>
      </c>
      <c r="M110" s="8">
        <f t="shared" si="4"/>
        <v>88.478719999999996</v>
      </c>
      <c r="N110" s="8">
        <f t="shared" si="4"/>
        <v>68991160186</v>
      </c>
      <c r="O110" s="8">
        <f t="shared" si="4"/>
        <v>33897429893</v>
      </c>
      <c r="P110" s="8">
        <f t="shared" si="4"/>
        <v>80272561</v>
      </c>
      <c r="Q110" s="8">
        <f t="shared" si="4"/>
        <v>0</v>
      </c>
      <c r="R110" s="8">
        <f>SUM(R6:R108)</f>
        <v>26893151</v>
      </c>
      <c r="S110" s="8">
        <f t="shared" si="4"/>
        <v>6056815</v>
      </c>
      <c r="T110" s="8">
        <f t="shared" si="4"/>
        <v>5923531</v>
      </c>
      <c r="U110" s="8">
        <f t="shared" si="4"/>
        <v>1244406</v>
      </c>
      <c r="V110" s="8">
        <f t="shared" si="4"/>
        <v>1411086</v>
      </c>
      <c r="W110" s="8">
        <f t="shared" si="4"/>
        <v>1639</v>
      </c>
      <c r="X110" s="8">
        <f t="shared" si="4"/>
        <v>1630</v>
      </c>
      <c r="Y110" s="8">
        <f t="shared" si="4"/>
        <v>5327</v>
      </c>
      <c r="Z110" s="8">
        <f t="shared" si="4"/>
        <v>272</v>
      </c>
      <c r="AA110" s="8">
        <f t="shared" si="4"/>
        <v>1090</v>
      </c>
      <c r="AB110" s="8">
        <f t="shared" si="4"/>
        <v>389</v>
      </c>
      <c r="AC110" s="8">
        <f t="shared" si="4"/>
        <v>1042</v>
      </c>
      <c r="AD110" s="8">
        <f t="shared" si="4"/>
        <v>242</v>
      </c>
      <c r="AE110" s="8">
        <f t="shared" si="4"/>
        <v>150</v>
      </c>
      <c r="AF110" s="8">
        <f t="shared" si="4"/>
        <v>245</v>
      </c>
      <c r="AG110" s="8">
        <f t="shared" si="4"/>
        <v>12122</v>
      </c>
      <c r="AH110" s="8">
        <f t="shared" si="4"/>
        <v>14459</v>
      </c>
      <c r="AI110" s="8">
        <f t="shared" si="4"/>
        <v>794</v>
      </c>
      <c r="AJ110" s="7">
        <f t="shared" si="2"/>
        <v>0.67572434572399542</v>
      </c>
      <c r="AK110" s="7">
        <f t="shared" si="3"/>
        <v>0.56346389246765238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Volumes Re-do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Bringetto, Lisa I (DOH)</dc:creator>
  <cp:lastModifiedBy>Bringetto, Lisa I (DOH)</cp:lastModifiedBy>
  <dcterms:created xsi:type="dcterms:W3CDTF">2022-09-20T23:15:34Z</dcterms:created>
  <dcterms:modified xsi:type="dcterms:W3CDTF">2022-10-06T19:43:01Z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2022-09-20T19:34:23Z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a72f5cc1-daa9-4414-9135-f780f4f3d416</vt:lpwstr>
  </property>
  <property fmtid="{D5CDD505-2E9C-101B-9397-08002B2CF9AE}" pid="8" name="MSIP_Label_1520fa42-cf58-4c22-8b93-58cf1d3bd1cb_ContentBits">
    <vt:lpwstr>0</vt:lpwstr>
  </property>
</Properties>
</file>