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PH\SF\Wastewater\WWMS Publications\Soils Pubs\"/>
    </mc:Choice>
  </mc:AlternateContent>
  <xr:revisionPtr revIDLastSave="0" documentId="8_{437B4114-66B8-44B6-87DB-06D2F9C831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itrate 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E24" i="1"/>
  <c r="E22" i="1"/>
  <c r="E27" i="1" s="1"/>
  <c r="E23" i="1"/>
  <c r="E26" i="1"/>
  <c r="E25" i="1" l="1"/>
  <c r="E28" i="1"/>
  <c r="E35" i="1" s="1"/>
  <c r="E29" i="1" l="1"/>
  <c r="E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Homan</author>
  </authors>
  <commentList>
    <comment ref="F6" authorId="0" shapeId="0" xr:uid="{00000000-0006-0000-0000-000001000000}">
      <text>
        <r>
          <rPr>
            <sz val="12"/>
            <color indexed="81"/>
            <rFont val="Tahoma"/>
            <family val="2"/>
          </rPr>
          <t>http://www.doh.wa.gov/ehp/ts/WW/Loss/WW-LOSS-SRSi.pdf</t>
        </r>
      </text>
    </comment>
  </commentList>
</comments>
</file>

<file path=xl/sharedStrings.xml><?xml version="1.0" encoding="utf-8"?>
<sst xmlns="http://schemas.openxmlformats.org/spreadsheetml/2006/main" count="96" uniqueCount="81">
  <si>
    <t>Alternative POC</t>
  </si>
  <si>
    <t>mg/l as N</t>
  </si>
  <si>
    <t>Groundwater nitrate value</t>
  </si>
  <si>
    <t>Point of Compliance (POC)</t>
  </si>
  <si>
    <t xml:space="preserve">Groundwater nitrate value </t>
  </si>
  <si>
    <t>Output Values</t>
  </si>
  <si>
    <t xml:space="preserve">at property boundary </t>
  </si>
  <si>
    <t>Downgradient ground water nitrogen concentration</t>
  </si>
  <si>
    <t>Total Nitrogen concentration from drainfield area</t>
  </si>
  <si>
    <t>gpd</t>
  </si>
  <si>
    <t>Q</t>
  </si>
  <si>
    <t>Aquifer discharge</t>
  </si>
  <si>
    <t>Total volume of recharge</t>
  </si>
  <si>
    <t>Volume of discharge downgradient</t>
  </si>
  <si>
    <t>Volume of infiltration from drainfield area</t>
  </si>
  <si>
    <t xml:space="preserve">Volume of recharge over drainfield </t>
  </si>
  <si>
    <t>Area between drainfield &amp; property boundary</t>
  </si>
  <si>
    <t>Design flows or measured volume</t>
  </si>
  <si>
    <t xml:space="preserve">Wastewater volume </t>
  </si>
  <si>
    <t>Prefer sampling data</t>
  </si>
  <si>
    <t>mg/l</t>
  </si>
  <si>
    <t>Nitrate concentration of upgradient ground water</t>
  </si>
  <si>
    <t>Recharge will be a % of ppt</t>
  </si>
  <si>
    <t>in/yr</t>
  </si>
  <si>
    <t>R</t>
  </si>
  <si>
    <t>Recharge</t>
  </si>
  <si>
    <t>ft/ft</t>
  </si>
  <si>
    <t>i</t>
  </si>
  <si>
    <t>Hydraulic gradient</t>
  </si>
  <si>
    <t>Measured or literature value</t>
  </si>
  <si>
    <t>ft/day</t>
  </si>
  <si>
    <t>K</t>
  </si>
  <si>
    <t xml:space="preserve">Aquifer hydraulic conductivity </t>
  </si>
  <si>
    <t>Perpendicular to GW flow</t>
  </si>
  <si>
    <t>ft</t>
  </si>
  <si>
    <t>Aquifer width</t>
  </si>
  <si>
    <t>Measure in direction of GW flow</t>
  </si>
  <si>
    <t>Distance from drainfield to property boundary</t>
  </si>
  <si>
    <t>Primary drainfield area</t>
  </si>
  <si>
    <t>Drainfield area</t>
  </si>
  <si>
    <t>Default or aquifer thickness if known</t>
  </si>
  <si>
    <t>b</t>
  </si>
  <si>
    <t>Aquifer thickness</t>
  </si>
  <si>
    <t>Default</t>
  </si>
  <si>
    <t>unitless</t>
  </si>
  <si>
    <t>d</t>
  </si>
  <si>
    <t xml:space="preserve">Soil denitrification </t>
  </si>
  <si>
    <t>Default - residential strength</t>
  </si>
  <si>
    <t>Total nitrogen concentration in wastewater</t>
  </si>
  <si>
    <t>Nitrate concentration in precipitation</t>
  </si>
  <si>
    <t>Information Source</t>
  </si>
  <si>
    <t>Instructions</t>
  </si>
  <si>
    <t>Values</t>
  </si>
  <si>
    <t>Units</t>
  </si>
  <si>
    <t>Factor</t>
  </si>
  <si>
    <t>Input Values</t>
  </si>
  <si>
    <t>Date:</t>
  </si>
  <si>
    <t xml:space="preserve">Completed by (name and title): </t>
  </si>
  <si>
    <t>Address, city and county:</t>
  </si>
  <si>
    <t>Project name:</t>
  </si>
  <si>
    <t>If unknown, use  0.01</t>
  </si>
  <si>
    <r>
      <t>N</t>
    </r>
    <r>
      <rPr>
        <b/>
        <vertAlign val="subscript"/>
        <sz val="11"/>
        <rFont val="Calibri"/>
        <family val="2"/>
        <scheme val="minor"/>
      </rPr>
      <t>R</t>
    </r>
  </si>
  <si>
    <r>
      <t>N</t>
    </r>
    <r>
      <rPr>
        <b/>
        <vertAlign val="subscript"/>
        <sz val="11"/>
        <rFont val="Calibri"/>
        <family val="2"/>
        <scheme val="minor"/>
      </rPr>
      <t>W</t>
    </r>
  </si>
  <si>
    <r>
      <t>A</t>
    </r>
    <r>
      <rPr>
        <b/>
        <vertAlign val="subscript"/>
        <sz val="11"/>
        <rFont val="Calibri"/>
        <family val="2"/>
        <scheme val="minor"/>
      </rPr>
      <t>D</t>
    </r>
  </si>
  <si>
    <r>
      <t>ft</t>
    </r>
    <r>
      <rPr>
        <b/>
        <vertAlign val="superscript"/>
        <sz val="11"/>
        <rFont val="Calibri"/>
        <family val="2"/>
        <scheme val="minor"/>
      </rPr>
      <t>2</t>
    </r>
  </si>
  <si>
    <r>
      <t>D</t>
    </r>
    <r>
      <rPr>
        <b/>
        <vertAlign val="subscript"/>
        <sz val="11"/>
        <rFont val="Calibri"/>
        <family val="2"/>
        <scheme val="minor"/>
      </rPr>
      <t>pb</t>
    </r>
  </si>
  <si>
    <r>
      <t>W</t>
    </r>
    <r>
      <rPr>
        <b/>
        <vertAlign val="subscript"/>
        <sz val="11"/>
        <rFont val="Calibri"/>
        <family val="2"/>
        <scheme val="minor"/>
      </rPr>
      <t>A</t>
    </r>
  </si>
  <si>
    <r>
      <t>N</t>
    </r>
    <r>
      <rPr>
        <b/>
        <vertAlign val="subscript"/>
        <sz val="11"/>
        <rFont val="Calibri"/>
        <family val="2"/>
        <scheme val="minor"/>
      </rPr>
      <t>B</t>
    </r>
  </si>
  <si>
    <r>
      <t>V</t>
    </r>
    <r>
      <rPr>
        <b/>
        <vertAlign val="subscript"/>
        <sz val="11"/>
        <rFont val="Calibri"/>
        <family val="2"/>
        <scheme val="minor"/>
      </rPr>
      <t>W</t>
    </r>
  </si>
  <si>
    <r>
      <t>A</t>
    </r>
    <r>
      <rPr>
        <vertAlign val="subscript"/>
        <sz val="11"/>
        <rFont val="Calibri"/>
        <family val="2"/>
        <scheme val="minor"/>
      </rPr>
      <t>RD</t>
    </r>
  </si>
  <si>
    <r>
      <t>ft</t>
    </r>
    <r>
      <rPr>
        <vertAlign val="superscript"/>
        <sz val="11"/>
        <rFont val="Calibri"/>
        <family val="2"/>
        <scheme val="minor"/>
      </rPr>
      <t>2</t>
    </r>
  </si>
  <si>
    <r>
      <t>D</t>
    </r>
    <r>
      <rPr>
        <vertAlign val="subscript"/>
        <sz val="11"/>
        <rFont val="Calibri"/>
        <family val="2"/>
        <scheme val="minor"/>
      </rPr>
      <t xml:space="preserve">pb </t>
    </r>
    <r>
      <rPr>
        <sz val="11"/>
        <rFont val="Calibri"/>
        <family val="2"/>
        <scheme val="minor"/>
      </rPr>
      <t>times W</t>
    </r>
    <r>
      <rPr>
        <vertAlign val="subscript"/>
        <sz val="11"/>
        <rFont val="Calibri"/>
        <family val="2"/>
        <scheme val="minor"/>
      </rPr>
      <t>A</t>
    </r>
  </si>
  <si>
    <r>
      <t>V</t>
    </r>
    <r>
      <rPr>
        <vertAlign val="subscript"/>
        <sz val="11"/>
        <rFont val="Calibri"/>
        <family val="2"/>
        <scheme val="minor"/>
      </rPr>
      <t>R</t>
    </r>
  </si>
  <si>
    <r>
      <t>V</t>
    </r>
    <r>
      <rPr>
        <vertAlign val="subscript"/>
        <sz val="11"/>
        <rFont val="Calibri"/>
        <family val="2"/>
        <scheme val="minor"/>
      </rPr>
      <t>i</t>
    </r>
  </si>
  <si>
    <r>
      <t>V</t>
    </r>
    <r>
      <rPr>
        <vertAlign val="subscript"/>
        <sz val="11"/>
        <rFont val="Calibri"/>
        <family val="2"/>
        <scheme val="minor"/>
      </rPr>
      <t>RD</t>
    </r>
  </si>
  <si>
    <r>
      <t>V</t>
    </r>
    <r>
      <rPr>
        <vertAlign val="subscript"/>
        <sz val="11"/>
        <rFont val="Calibri"/>
        <family val="2"/>
        <scheme val="minor"/>
      </rPr>
      <t>T</t>
    </r>
  </si>
  <si>
    <r>
      <t>N</t>
    </r>
    <r>
      <rPr>
        <vertAlign val="subscript"/>
        <sz val="11"/>
        <rFont val="Calibri"/>
        <family val="2"/>
        <scheme val="minor"/>
      </rPr>
      <t>i</t>
    </r>
  </si>
  <si>
    <r>
      <t>N</t>
    </r>
    <r>
      <rPr>
        <vertAlign val="subscript"/>
        <sz val="11"/>
        <rFont val="Calibri"/>
        <family val="2"/>
        <scheme val="minor"/>
      </rPr>
      <t>GW</t>
    </r>
  </si>
  <si>
    <r>
      <t>N</t>
    </r>
    <r>
      <rPr>
        <vertAlign val="subscript"/>
        <sz val="11"/>
        <rFont val="Calibri"/>
        <family val="2"/>
        <scheme val="minor"/>
      </rPr>
      <t>B</t>
    </r>
  </si>
  <si>
    <r>
      <t>N</t>
    </r>
    <r>
      <rPr>
        <b/>
        <vertAlign val="subscript"/>
        <sz val="11"/>
        <rFont val="Calibri"/>
        <family val="2"/>
        <scheme val="minor"/>
      </rPr>
      <t>GW</t>
    </r>
  </si>
  <si>
    <r>
      <t>N</t>
    </r>
    <r>
      <rPr>
        <b/>
        <vertAlign val="subscript"/>
        <sz val="11"/>
        <rFont val="Calibri"/>
        <family val="2"/>
        <scheme val="minor"/>
      </rPr>
      <t>GW ALT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</si>
</sst>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0" xfId="0" applyFont="1"/>
    <xf numFmtId="0" fontId="5" fillId="0" borderId="0" xfId="0" applyFont="1"/>
    <xf numFmtId="0" fontId="7" fillId="0" borderId="1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0" xfId="0" applyFont="1" applyBorder="1"/>
    <xf numFmtId="0" fontId="7" fillId="0" borderId="9" xfId="0" applyFont="1" applyBorder="1"/>
    <xf numFmtId="0" fontId="7" fillId="0" borderId="3" xfId="0" applyFont="1" applyBorder="1"/>
    <xf numFmtId="0" fontId="7" fillId="4" borderId="3" xfId="0" applyFont="1" applyFill="1" applyBorder="1"/>
    <xf numFmtId="0" fontId="1" fillId="0" borderId="0" xfId="0" applyFont="1"/>
    <xf numFmtId="0" fontId="7" fillId="3" borderId="3" xfId="0" applyFont="1" applyFill="1" applyBorder="1"/>
    <xf numFmtId="0" fontId="7" fillId="0" borderId="8" xfId="0" applyFont="1" applyBorder="1"/>
    <xf numFmtId="0" fontId="7" fillId="0" borderId="7" xfId="0" applyFont="1" applyBorder="1"/>
    <xf numFmtId="0" fontId="7" fillId="0" borderId="2" xfId="0" applyFont="1" applyBorder="1"/>
    <xf numFmtId="0" fontId="7" fillId="4" borderId="3" xfId="0" applyFont="1" applyFill="1" applyBorder="1" applyProtection="1">
      <protection locked="0"/>
    </xf>
    <xf numFmtId="0" fontId="8" fillId="3" borderId="2" xfId="0" applyFont="1" applyFill="1" applyBorder="1" applyProtection="1">
      <protection locked="0"/>
    </xf>
    <xf numFmtId="1" fontId="7" fillId="4" borderId="3" xfId="0" applyNumberFormat="1" applyFont="1" applyFill="1" applyBorder="1" applyProtection="1">
      <protection locked="0"/>
    </xf>
    <xf numFmtId="9" fontId="7" fillId="0" borderId="2" xfId="0" applyNumberFormat="1" applyFont="1" applyBorder="1"/>
    <xf numFmtId="3" fontId="7" fillId="4" borderId="3" xfId="0" applyNumberFormat="1" applyFont="1" applyFill="1" applyBorder="1" applyProtection="1">
      <protection locked="0"/>
    </xf>
    <xf numFmtId="0" fontId="7" fillId="0" borderId="7" xfId="0" applyFont="1" applyBorder="1" applyProtection="1">
      <protection locked="0"/>
    </xf>
    <xf numFmtId="164" fontId="7" fillId="4" borderId="3" xfId="0" applyNumberFormat="1" applyFont="1" applyFill="1" applyBorder="1" applyProtection="1">
      <protection locked="0"/>
    </xf>
    <xf numFmtId="2" fontId="7" fillId="4" borderId="3" xfId="0" applyNumberFormat="1" applyFont="1" applyFill="1" applyBorder="1" applyProtection="1">
      <protection locked="0"/>
    </xf>
    <xf numFmtId="0" fontId="7" fillId="0" borderId="6" xfId="0" applyFont="1" applyBorder="1"/>
    <xf numFmtId="0" fontId="7" fillId="0" borderId="5" xfId="0" applyFont="1" applyBorder="1"/>
    <xf numFmtId="0" fontId="7" fillId="0" borderId="4" xfId="0" applyFont="1" applyBorder="1"/>
    <xf numFmtId="0" fontId="8" fillId="3" borderId="4" xfId="0" applyFont="1" applyFill="1" applyBorder="1" applyProtection="1">
      <protection locked="0"/>
    </xf>
    <xf numFmtId="0" fontId="8" fillId="0" borderId="4" xfId="0" applyFont="1" applyBorder="1" applyProtection="1">
      <protection locked="0"/>
    </xf>
    <xf numFmtId="0" fontId="7" fillId="0" borderId="4" xfId="0" applyFont="1" applyBorder="1" applyProtection="1">
      <protection locked="0"/>
    </xf>
    <xf numFmtId="3" fontId="7" fillId="4" borderId="4" xfId="0" applyNumberFormat="1" applyFont="1" applyFill="1" applyBorder="1"/>
    <xf numFmtId="0" fontId="8" fillId="0" borderId="2" xfId="0" applyFont="1" applyBorder="1" applyProtection="1">
      <protection locked="0"/>
    </xf>
    <xf numFmtId="3" fontId="8" fillId="0" borderId="3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3" fontId="8" fillId="0" borderId="0" xfId="0" applyNumberFormat="1" applyFont="1"/>
    <xf numFmtId="0" fontId="7" fillId="0" borderId="0" xfId="0" applyFont="1" applyProtection="1">
      <protection locked="0"/>
    </xf>
    <xf numFmtId="0" fontId="8" fillId="3" borderId="0" xfId="0" applyFont="1" applyFill="1" applyProtection="1">
      <protection locked="0"/>
    </xf>
    <xf numFmtId="2" fontId="8" fillId="0" borderId="0" xfId="0" applyNumberFormat="1" applyFont="1"/>
    <xf numFmtId="3" fontId="7" fillId="4" borderId="0" xfId="0" applyNumberFormat="1" applyFont="1" applyFill="1"/>
    <xf numFmtId="0" fontId="7" fillId="2" borderId="0" xfId="0" applyFont="1" applyFill="1"/>
    <xf numFmtId="0" fontId="8" fillId="2" borderId="0" xfId="0" applyFont="1" applyFill="1"/>
    <xf numFmtId="0" fontId="8" fillId="2" borderId="7" xfId="0" applyFont="1" applyFill="1" applyBorder="1"/>
    <xf numFmtId="2" fontId="7" fillId="2" borderId="0" xfId="0" applyNumberFormat="1" applyFont="1" applyFill="1"/>
    <xf numFmtId="0" fontId="7" fillId="2" borderId="1" xfId="0" applyFont="1" applyFill="1" applyBorder="1"/>
    <xf numFmtId="2" fontId="7" fillId="2" borderId="1" xfId="0" applyNumberFormat="1" applyFont="1" applyFill="1" applyBorder="1"/>
    <xf numFmtId="0" fontId="8" fillId="2" borderId="5" xfId="0" applyFont="1" applyFill="1" applyBorder="1"/>
    <xf numFmtId="49" fontId="4" fillId="0" borderId="12" xfId="0" applyNumberFormat="1" applyFont="1" applyBorder="1" applyAlignment="1" applyProtection="1">
      <alignment horizontal="left"/>
      <protection locked="0"/>
    </xf>
    <xf numFmtId="49" fontId="4" fillId="0" borderId="13" xfId="0" applyNumberFormat="1" applyFont="1" applyBorder="1" applyAlignment="1" applyProtection="1">
      <alignment horizontal="left"/>
      <protection locked="0"/>
    </xf>
    <xf numFmtId="49" fontId="4" fillId="0" borderId="14" xfId="0" applyNumberFormat="1" applyFont="1" applyBorder="1" applyAlignment="1" applyProtection="1">
      <alignment horizontal="left"/>
      <protection locked="0"/>
    </xf>
    <xf numFmtId="49" fontId="4" fillId="0" borderId="8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49" fontId="4" fillId="0" borderId="7" xfId="0" applyNumberFormat="1" applyFont="1" applyBorder="1" applyAlignment="1" applyProtection="1">
      <alignment horizontal="left"/>
      <protection locked="0"/>
    </xf>
    <xf numFmtId="49" fontId="4" fillId="0" borderId="6" xfId="0" applyNumberFormat="1" applyFont="1" applyBorder="1" applyAlignment="1" applyProtection="1">
      <alignment horizontal="left"/>
      <protection locked="0"/>
    </xf>
    <xf numFmtId="49" fontId="4" fillId="0" borderId="1" xfId="0" applyNumberFormat="1" applyFont="1" applyBorder="1" applyAlignment="1" applyProtection="1">
      <alignment horizontal="left"/>
      <protection locked="0"/>
    </xf>
    <xf numFmtId="49" fontId="4" fillId="0" borderId="5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2">
    <dxf>
      <font>
        <color theme="4" tint="0.59996337778862885"/>
      </font>
      <fill>
        <patternFill>
          <bgColor theme="4" tint="0.59996337778862885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view="pageLayout" zoomScaleNormal="100" workbookViewId="0">
      <selection activeCell="E44" sqref="E44"/>
    </sheetView>
  </sheetViews>
  <sheetFormatPr defaultRowHeight="12.75" x14ac:dyDescent="0.2"/>
  <cols>
    <col min="1" max="1" width="31" style="3" customWidth="1"/>
    <col min="2" max="2" width="14.140625" style="3" customWidth="1"/>
    <col min="3" max="3" width="6.5703125" style="3" customWidth="1"/>
    <col min="4" max="4" width="9.140625" style="3" customWidth="1"/>
    <col min="5" max="5" width="9.7109375" style="3" customWidth="1"/>
    <col min="6" max="6" width="35" style="2" customWidth="1"/>
    <col min="7" max="7" width="27" style="1" customWidth="1"/>
  </cols>
  <sheetData>
    <row r="1" spans="1:7" ht="19.899999999999999" customHeight="1" x14ac:dyDescent="0.25">
      <c r="A1" s="9" t="s">
        <v>59</v>
      </c>
      <c r="B1" s="51"/>
      <c r="C1" s="52"/>
      <c r="D1" s="52"/>
      <c r="E1" s="52"/>
      <c r="F1" s="52"/>
      <c r="G1" s="53"/>
    </row>
    <row r="2" spans="1:7" ht="19.899999999999999" customHeight="1" x14ac:dyDescent="0.25">
      <c r="A2" s="10" t="s">
        <v>58</v>
      </c>
      <c r="B2" s="54"/>
      <c r="C2" s="55"/>
      <c r="D2" s="55"/>
      <c r="E2" s="55"/>
      <c r="F2" s="55"/>
      <c r="G2" s="56"/>
    </row>
    <row r="3" spans="1:7" ht="15.75" customHeight="1" x14ac:dyDescent="0.25">
      <c r="A3" s="10" t="s">
        <v>57</v>
      </c>
      <c r="B3" s="54"/>
      <c r="C3" s="55"/>
      <c r="D3" s="55"/>
      <c r="E3" s="55"/>
      <c r="F3" s="55"/>
      <c r="G3" s="56"/>
    </row>
    <row r="4" spans="1:7" s="7" customFormat="1" ht="15.75" customHeight="1" x14ac:dyDescent="0.25">
      <c r="A4" s="11" t="s">
        <v>56</v>
      </c>
      <c r="B4" s="57"/>
      <c r="C4" s="58"/>
      <c r="D4" s="58"/>
      <c r="E4" s="58"/>
      <c r="F4" s="58"/>
      <c r="G4" s="59"/>
    </row>
    <row r="5" spans="1:7" s="7" customFormat="1" ht="15.75" customHeight="1" x14ac:dyDescent="0.2">
      <c r="A5" s="6"/>
      <c r="F5" s="8"/>
      <c r="G5" s="5"/>
    </row>
    <row r="6" spans="1:7" s="7" customFormat="1" ht="15.75" customHeight="1" x14ac:dyDescent="0.25">
      <c r="A6" s="12" t="s">
        <v>55</v>
      </c>
      <c r="B6" s="13"/>
      <c r="C6" s="13" t="s">
        <v>54</v>
      </c>
      <c r="D6" s="14" t="s">
        <v>53</v>
      </c>
      <c r="E6" s="15" t="s">
        <v>52</v>
      </c>
      <c r="F6" s="16" t="s">
        <v>51</v>
      </c>
      <c r="G6" s="17" t="s">
        <v>50</v>
      </c>
    </row>
    <row r="7" spans="1:7" s="7" customFormat="1" ht="15.75" customHeight="1" x14ac:dyDescent="0.25">
      <c r="A7" s="18"/>
      <c r="B7" s="19"/>
      <c r="C7" s="19"/>
      <c r="D7" s="20"/>
      <c r="E7" s="21"/>
      <c r="F7" s="20"/>
      <c r="G7" s="22"/>
    </row>
    <row r="8" spans="1:7" s="7" customFormat="1" ht="15.75" customHeight="1" x14ac:dyDescent="0.35">
      <c r="A8" s="18" t="s">
        <v>49</v>
      </c>
      <c r="B8" s="19"/>
      <c r="C8" s="19" t="s">
        <v>61</v>
      </c>
      <c r="D8" s="20" t="s">
        <v>1</v>
      </c>
      <c r="E8" s="21">
        <v>0.24</v>
      </c>
      <c r="F8" s="20" t="s">
        <v>43</v>
      </c>
      <c r="G8" s="22"/>
    </row>
    <row r="9" spans="1:7" s="7" customFormat="1" ht="15.75" customHeight="1" x14ac:dyDescent="0.35">
      <c r="A9" s="18" t="s">
        <v>48</v>
      </c>
      <c r="B9" s="19"/>
      <c r="C9" s="19" t="s">
        <v>62</v>
      </c>
      <c r="D9" s="20" t="s">
        <v>20</v>
      </c>
      <c r="E9" s="23">
        <v>60</v>
      </c>
      <c r="F9" s="20" t="s">
        <v>47</v>
      </c>
      <c r="G9" s="22"/>
    </row>
    <row r="10" spans="1:7" ht="15.75" customHeight="1" x14ac:dyDescent="0.25">
      <c r="A10" s="18" t="s">
        <v>46</v>
      </c>
      <c r="B10" s="19"/>
      <c r="C10" s="19" t="s">
        <v>45</v>
      </c>
      <c r="D10" s="20" t="s">
        <v>44</v>
      </c>
      <c r="E10" s="21">
        <v>0.1</v>
      </c>
      <c r="F10" s="24" t="s">
        <v>43</v>
      </c>
      <c r="G10" s="22"/>
    </row>
    <row r="11" spans="1:7" ht="15.75" customHeight="1" x14ac:dyDescent="0.25">
      <c r="A11" s="18" t="s">
        <v>42</v>
      </c>
      <c r="B11" s="19"/>
      <c r="C11" s="19" t="s">
        <v>41</v>
      </c>
      <c r="D11" s="20" t="s">
        <v>34</v>
      </c>
      <c r="E11" s="21">
        <v>20</v>
      </c>
      <c r="F11" s="24" t="s">
        <v>40</v>
      </c>
      <c r="G11" s="22"/>
    </row>
    <row r="12" spans="1:7" ht="15.75" customHeight="1" x14ac:dyDescent="0.35">
      <c r="A12" s="18" t="s">
        <v>39</v>
      </c>
      <c r="B12" s="19"/>
      <c r="C12" s="19" t="s">
        <v>63</v>
      </c>
      <c r="D12" s="20" t="s">
        <v>64</v>
      </c>
      <c r="E12" s="25"/>
      <c r="F12" s="20" t="s">
        <v>38</v>
      </c>
      <c r="G12" s="22"/>
    </row>
    <row r="13" spans="1:7" ht="15.75" customHeight="1" x14ac:dyDescent="0.35">
      <c r="A13" s="18" t="s">
        <v>37</v>
      </c>
      <c r="B13" s="26"/>
      <c r="C13" s="19" t="s">
        <v>65</v>
      </c>
      <c r="D13" s="20" t="s">
        <v>34</v>
      </c>
      <c r="E13" s="25">
        <v>0</v>
      </c>
      <c r="F13" s="20" t="s">
        <v>36</v>
      </c>
      <c r="G13" s="22"/>
    </row>
    <row r="14" spans="1:7" ht="15.75" customHeight="1" x14ac:dyDescent="0.35">
      <c r="A14" s="18" t="s">
        <v>35</v>
      </c>
      <c r="B14" s="19"/>
      <c r="C14" s="19" t="s">
        <v>66</v>
      </c>
      <c r="D14" s="20" t="s">
        <v>34</v>
      </c>
      <c r="E14" s="25"/>
      <c r="F14" s="20" t="s">
        <v>33</v>
      </c>
      <c r="G14" s="22"/>
    </row>
    <row r="15" spans="1:7" ht="15.75" customHeight="1" x14ac:dyDescent="0.25">
      <c r="A15" s="18" t="s">
        <v>32</v>
      </c>
      <c r="B15" s="19"/>
      <c r="C15" s="19" t="s">
        <v>31</v>
      </c>
      <c r="D15" s="20" t="s">
        <v>30</v>
      </c>
      <c r="E15" s="23"/>
      <c r="F15" s="20" t="s">
        <v>29</v>
      </c>
      <c r="G15" s="22"/>
    </row>
    <row r="16" spans="1:7" ht="15.75" customHeight="1" x14ac:dyDescent="0.25">
      <c r="A16" s="18" t="s">
        <v>28</v>
      </c>
      <c r="B16" s="19"/>
      <c r="C16" s="19" t="s">
        <v>27</v>
      </c>
      <c r="D16" s="20" t="s">
        <v>26</v>
      </c>
      <c r="E16" s="27"/>
      <c r="F16" s="20" t="s">
        <v>60</v>
      </c>
      <c r="G16" s="22"/>
    </row>
    <row r="17" spans="1:7" ht="15.75" customHeight="1" x14ac:dyDescent="0.25">
      <c r="A17" s="18" t="s">
        <v>25</v>
      </c>
      <c r="B17" s="19"/>
      <c r="C17" s="19" t="s">
        <v>24</v>
      </c>
      <c r="D17" s="20" t="s">
        <v>23</v>
      </c>
      <c r="E17" s="28"/>
      <c r="F17" s="20" t="s">
        <v>22</v>
      </c>
      <c r="G17" s="22"/>
    </row>
    <row r="18" spans="1:7" s="4" customFormat="1" ht="15.75" customHeight="1" x14ac:dyDescent="0.35">
      <c r="A18" s="18" t="s">
        <v>21</v>
      </c>
      <c r="B18" s="19"/>
      <c r="C18" s="19" t="s">
        <v>67</v>
      </c>
      <c r="D18" s="20" t="s">
        <v>20</v>
      </c>
      <c r="E18" s="21"/>
      <c r="F18" s="20" t="s">
        <v>19</v>
      </c>
      <c r="G18" s="22"/>
    </row>
    <row r="19" spans="1:7" ht="15.75" customHeight="1" x14ac:dyDescent="0.35">
      <c r="A19" s="29" t="s">
        <v>18</v>
      </c>
      <c r="B19" s="30"/>
      <c r="C19" s="30" t="s">
        <v>68</v>
      </c>
      <c r="D19" s="31" t="s">
        <v>9</v>
      </c>
      <c r="E19" s="25"/>
      <c r="F19" s="31" t="s">
        <v>17</v>
      </c>
      <c r="G19" s="32"/>
    </row>
    <row r="20" spans="1:7" ht="15.75" customHeight="1" x14ac:dyDescent="0.25">
      <c r="A20" s="33"/>
      <c r="B20" s="33"/>
      <c r="C20" s="34"/>
      <c r="D20" s="34"/>
      <c r="E20" s="35"/>
      <c r="F20" s="34"/>
      <c r="G20" s="32"/>
    </row>
    <row r="21" spans="1:7" ht="15.75" customHeight="1" x14ac:dyDescent="0.35">
      <c r="A21" s="36" t="s">
        <v>16</v>
      </c>
      <c r="B21" s="36"/>
      <c r="C21" s="36" t="s">
        <v>69</v>
      </c>
      <c r="D21" s="36" t="s">
        <v>70</v>
      </c>
      <c r="E21" s="37">
        <f>E13*E14</f>
        <v>0</v>
      </c>
      <c r="F21" s="36" t="s">
        <v>71</v>
      </c>
      <c r="G21" s="22"/>
    </row>
    <row r="22" spans="1:7" ht="15.75" customHeight="1" x14ac:dyDescent="0.35">
      <c r="A22" s="38" t="s">
        <v>15</v>
      </c>
      <c r="B22" s="38"/>
      <c r="C22" s="38" t="s">
        <v>72</v>
      </c>
      <c r="D22" s="38" t="s">
        <v>9</v>
      </c>
      <c r="E22" s="39">
        <f>E12*E17*0.00170788</f>
        <v>0</v>
      </c>
      <c r="F22" s="40"/>
      <c r="G22" s="41"/>
    </row>
    <row r="23" spans="1:7" ht="15.75" hidden="1" customHeight="1" x14ac:dyDescent="0.35">
      <c r="A23" s="38" t="s">
        <v>14</v>
      </c>
      <c r="B23" s="38"/>
      <c r="C23" s="38" t="s">
        <v>73</v>
      </c>
      <c r="D23" s="38" t="s">
        <v>9</v>
      </c>
      <c r="E23" s="39">
        <f>+E22+E19</f>
        <v>0</v>
      </c>
      <c r="F23" s="40"/>
      <c r="G23" s="41"/>
    </row>
    <row r="24" spans="1:7" ht="15.75" hidden="1" customHeight="1" x14ac:dyDescent="0.35">
      <c r="A24" s="38" t="s">
        <v>13</v>
      </c>
      <c r="B24" s="38"/>
      <c r="C24" s="38" t="s">
        <v>74</v>
      </c>
      <c r="D24" s="38" t="s">
        <v>9</v>
      </c>
      <c r="E24" s="39">
        <f>E21*E17*0.00170788</f>
        <v>0</v>
      </c>
      <c r="F24" s="40"/>
      <c r="G24" s="41"/>
    </row>
    <row r="25" spans="1:7" ht="15.75" hidden="1" customHeight="1" x14ac:dyDescent="0.35">
      <c r="A25" s="38" t="s">
        <v>12</v>
      </c>
      <c r="B25" s="38"/>
      <c r="C25" s="38" t="s">
        <v>75</v>
      </c>
      <c r="D25" s="38" t="s">
        <v>9</v>
      </c>
      <c r="E25" s="39">
        <f>E22+E24</f>
        <v>0</v>
      </c>
      <c r="F25" s="40"/>
      <c r="G25" s="41"/>
    </row>
    <row r="26" spans="1:7" ht="15.75" hidden="1" customHeight="1" x14ac:dyDescent="0.25">
      <c r="A26" s="38" t="s">
        <v>11</v>
      </c>
      <c r="B26" s="38"/>
      <c r="C26" s="38" t="s">
        <v>10</v>
      </c>
      <c r="D26" s="38" t="s">
        <v>9</v>
      </c>
      <c r="E26" s="39">
        <f>+E15*E16*E11*E14*7.48052</f>
        <v>0</v>
      </c>
      <c r="F26" s="40"/>
      <c r="G26" s="41"/>
    </row>
    <row r="27" spans="1:7" ht="15.75" hidden="1" customHeight="1" x14ac:dyDescent="0.35">
      <c r="A27" s="38" t="s">
        <v>8</v>
      </c>
      <c r="B27" s="38"/>
      <c r="C27" s="38" t="s">
        <v>76</v>
      </c>
      <c r="D27" s="38" t="s">
        <v>1</v>
      </c>
      <c r="E27" s="42" t="e">
        <f>(E22*E8+E19*E9)*(1-E10)/(E22+E19)</f>
        <v>#DIV/0!</v>
      </c>
      <c r="F27" s="40"/>
      <c r="G27" s="41"/>
    </row>
    <row r="28" spans="1:7" ht="15.75" hidden="1" customHeight="1" x14ac:dyDescent="0.35">
      <c r="A28" s="38" t="s">
        <v>7</v>
      </c>
      <c r="B28" s="38"/>
      <c r="C28" s="38" t="s">
        <v>77</v>
      </c>
      <c r="D28" s="38" t="s">
        <v>1</v>
      </c>
      <c r="E28" s="42" t="e">
        <f>((E26*E18)+(E23*E27))/(E26+E23)</f>
        <v>#DIV/0!</v>
      </c>
      <c r="F28" s="40"/>
      <c r="G28" s="41"/>
    </row>
    <row r="29" spans="1:7" ht="15.75" hidden="1" customHeight="1" x14ac:dyDescent="0.35">
      <c r="A29" s="38" t="s">
        <v>7</v>
      </c>
      <c r="B29" s="38"/>
      <c r="C29" s="38" t="s">
        <v>78</v>
      </c>
      <c r="D29" s="38" t="s">
        <v>1</v>
      </c>
      <c r="E29" s="42" t="e">
        <f>(((E23+E26)*E28)+(E24*E8*(1-E10)))/(E23+E24+E26)</f>
        <v>#DIV/0!</v>
      </c>
      <c r="F29" s="40"/>
      <c r="G29" s="41"/>
    </row>
    <row r="30" spans="1:7" ht="15.75" hidden="1" customHeight="1" x14ac:dyDescent="0.25">
      <c r="A30" s="38" t="s">
        <v>6</v>
      </c>
      <c r="B30" s="38"/>
      <c r="C30" s="38"/>
      <c r="D30" s="38"/>
      <c r="E30" s="38"/>
      <c r="F30" s="40"/>
      <c r="G30" s="41"/>
    </row>
    <row r="31" spans="1:7" ht="15.75" hidden="1" customHeight="1" x14ac:dyDescent="0.25">
      <c r="A31" s="38"/>
      <c r="B31" s="38"/>
      <c r="C31" s="40"/>
      <c r="D31" s="40"/>
      <c r="E31" s="43"/>
      <c r="F31" s="40"/>
      <c r="G31" s="41"/>
    </row>
    <row r="32" spans="1:7" ht="15.75" hidden="1" customHeight="1" x14ac:dyDescent="0.25">
      <c r="A32" s="38"/>
      <c r="B32" s="38"/>
      <c r="C32" s="40"/>
      <c r="D32" s="40"/>
      <c r="E32" s="43"/>
      <c r="F32" s="40"/>
      <c r="G32" s="41"/>
    </row>
    <row r="33" spans="1:7" ht="15.75" hidden="1" customHeight="1" x14ac:dyDescent="0.25">
      <c r="A33" s="38"/>
      <c r="B33" s="38"/>
      <c r="C33" s="40"/>
      <c r="D33" s="40"/>
      <c r="E33" s="43"/>
      <c r="F33" s="40"/>
      <c r="G33" s="41"/>
    </row>
    <row r="34" spans="1:7" ht="15.75" hidden="1" customHeight="1" x14ac:dyDescent="0.25">
      <c r="A34" s="44" t="s">
        <v>5</v>
      </c>
      <c r="B34" s="44"/>
      <c r="C34" s="45"/>
      <c r="D34" s="45"/>
      <c r="E34" s="45"/>
      <c r="F34" s="45"/>
      <c r="G34" s="46"/>
    </row>
    <row r="35" spans="1:7" ht="15.75" hidden="1" customHeight="1" x14ac:dyDescent="0.35">
      <c r="A35" s="44" t="s">
        <v>4</v>
      </c>
      <c r="B35" s="44"/>
      <c r="C35" s="44" t="s">
        <v>79</v>
      </c>
      <c r="D35" s="44" t="s">
        <v>1</v>
      </c>
      <c r="E35" s="47" t="e">
        <f>E28</f>
        <v>#DIV/0!</v>
      </c>
      <c r="F35" s="44" t="s">
        <v>3</v>
      </c>
      <c r="G35" s="46"/>
    </row>
    <row r="36" spans="1:7" ht="15.75" hidden="1" customHeight="1" x14ac:dyDescent="0.25">
      <c r="A36" s="44"/>
      <c r="B36" s="44"/>
      <c r="C36" s="44"/>
      <c r="D36" s="44"/>
      <c r="E36" s="47"/>
      <c r="F36" s="44"/>
      <c r="G36" s="46"/>
    </row>
    <row r="37" spans="1:7" ht="15.75" customHeight="1" x14ac:dyDescent="0.35">
      <c r="A37" s="48" t="s">
        <v>2</v>
      </c>
      <c r="B37" s="48"/>
      <c r="C37" s="48" t="s">
        <v>80</v>
      </c>
      <c r="D37" s="48" t="s">
        <v>1</v>
      </c>
      <c r="E37" s="49" t="e">
        <f>E29</f>
        <v>#DIV/0!</v>
      </c>
      <c r="F37" s="48" t="s">
        <v>0</v>
      </c>
      <c r="G37" s="50"/>
    </row>
  </sheetData>
  <mergeCells count="4">
    <mergeCell ref="B1:G1"/>
    <mergeCell ref="B2:G2"/>
    <mergeCell ref="B3:G3"/>
    <mergeCell ref="B4:G4"/>
  </mergeCells>
  <conditionalFormatting sqref="E27:E29">
    <cfRule type="expression" dxfId="1" priority="2" stopIfTrue="1">
      <formula>ISERROR(E27)</formula>
    </cfRule>
  </conditionalFormatting>
  <conditionalFormatting sqref="E35 E37">
    <cfRule type="expression" dxfId="0" priority="1" stopIfTrue="1">
      <formula>ISERROR(E35)</formula>
    </cfRule>
  </conditionalFormatting>
  <pageMargins left="0.25" right="0.25" top="0.75" bottom="0.75" header="0.3" footer="0.3"/>
  <pageSetup orientation="landscape" r:id="rId1"/>
  <headerFooter>
    <oddHeader xml:space="preserve">&amp;L&amp;16Large On-Site Sewage System (LOSS) Level 1 Nitrate Balance  </oddHeader>
    <oddFooter>&amp;LDOH 337-070 June 2024
To request this document in another format, call 1-800-525-0127. Deaf or hard of hearing customers, please call 711 (Washington Relay) or email doh.information@doh.wa.gov.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Nitrate Balance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Level 1 Nitrate Balance for Large On-site Sewage Systems (LOSS)</dc:title>
  <dc:subject>spreadsheet for calculating the potential nitrate balance of a large on-site sewage system site</dc:subject>
  <dc:creator>WA State Dept of Health - Environmental Health - Wastewater Management Section</dc:creator>
  <cp:keywords>site risk survey nitrate balance large on-site onsite sewage septic system wastewater health environmental impacts DOH publication 337-070</cp:keywords>
  <cp:lastModifiedBy>Cunningham, LeAnn R  (DOH)</cp:lastModifiedBy>
  <cp:lastPrinted>2024-07-02T14:49:57Z</cp:lastPrinted>
  <dcterms:created xsi:type="dcterms:W3CDTF">2011-06-02T14:44:31Z</dcterms:created>
  <dcterms:modified xsi:type="dcterms:W3CDTF">2024-07-09T18:35:38Z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2023-09-12T21:42:05Z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e6540531-9f1f-4950-996a-2416188a2f69</vt:lpwstr>
  </property>
  <property fmtid="{D5CDD505-2E9C-101B-9397-08002B2CF9AE}" pid="8" name="MSIP_Label_1520fa42-cf58-4c22-8b93-58cf1d3bd1cb_ContentBits">
    <vt:lpwstr>0</vt:lpwstr>
  </property>
</Properties>
</file>